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650"/>
  </bookViews>
  <sheets>
    <sheet name="завтр" sheetId="7" r:id="rId1"/>
    <sheet name="обед (2)" sheetId="9" r:id="rId2"/>
  </sheets>
  <calcPr calcId="162913" calcMode="manual"/>
</workbook>
</file>

<file path=xl/calcChain.xml><?xml version="1.0" encoding="utf-8"?>
<calcChain xmlns="http://schemas.openxmlformats.org/spreadsheetml/2006/main">
  <c r="M72" i="7" l="1"/>
  <c r="L72" i="7"/>
  <c r="J72" i="7"/>
  <c r="H72" i="7"/>
  <c r="M65" i="7"/>
  <c r="L65" i="7"/>
  <c r="J65" i="7"/>
  <c r="H65" i="7"/>
  <c r="M58" i="7"/>
  <c r="L58" i="7"/>
  <c r="J58" i="7"/>
  <c r="H58" i="7"/>
  <c r="L45" i="7"/>
  <c r="M45" i="7"/>
  <c r="J45" i="7"/>
  <c r="H45" i="7"/>
  <c r="H37" i="7"/>
  <c r="M31" i="7"/>
  <c r="L31" i="7"/>
  <c r="H31" i="7"/>
  <c r="M18" i="7"/>
  <c r="L18" i="7"/>
  <c r="J18" i="7"/>
  <c r="H18" i="7"/>
  <c r="M24" i="7"/>
  <c r="L24" i="7"/>
  <c r="J24" i="7"/>
  <c r="H24" i="7"/>
  <c r="M37" i="7"/>
  <c r="L37" i="7"/>
  <c r="J37" i="7"/>
  <c r="M11" i="7"/>
  <c r="L11" i="7"/>
  <c r="J11" i="7"/>
  <c r="H11" i="7"/>
  <c r="M51" i="7"/>
  <c r="L51" i="7"/>
  <c r="J51" i="7"/>
  <c r="H51" i="7"/>
  <c r="L97" i="9" l="1"/>
  <c r="K97" i="9"/>
  <c r="H97" i="9"/>
  <c r="K68" i="9"/>
  <c r="H68" i="9"/>
  <c r="L68" i="9"/>
  <c r="I68" i="9"/>
  <c r="D68" i="9"/>
  <c r="I97" i="9"/>
  <c r="I32" i="9" l="1"/>
  <c r="L32" i="9"/>
  <c r="K32" i="9"/>
  <c r="H32" i="9"/>
  <c r="I87" i="9"/>
  <c r="L87" i="9"/>
  <c r="K87" i="9"/>
  <c r="H87" i="9"/>
  <c r="H78" i="9" l="1"/>
  <c r="H60" i="9"/>
  <c r="H49" i="9"/>
  <c r="H40" i="9"/>
  <c r="H23" i="9"/>
  <c r="L14" i="9"/>
  <c r="K14" i="9"/>
  <c r="I14" i="9"/>
  <c r="H14" i="9"/>
  <c r="J31" i="7" l="1"/>
  <c r="D87" i="9" l="1"/>
  <c r="L78" i="9"/>
  <c r="K78" i="9"/>
  <c r="I78" i="9"/>
  <c r="L60" i="9"/>
  <c r="K60" i="9"/>
  <c r="I60" i="9"/>
  <c r="K49" i="9"/>
  <c r="I49" i="9"/>
  <c r="L40" i="9"/>
  <c r="K40" i="9"/>
  <c r="I40" i="9"/>
  <c r="L23" i="9"/>
  <c r="K23" i="9"/>
  <c r="I23" i="9"/>
</calcChain>
</file>

<file path=xl/sharedStrings.xml><?xml version="1.0" encoding="utf-8"?>
<sst xmlns="http://schemas.openxmlformats.org/spreadsheetml/2006/main" count="832" uniqueCount="283">
  <si>
    <t xml:space="preserve">               Наименование блюда</t>
  </si>
  <si>
    <t>Выход (вес) порции (мл или гр)</t>
  </si>
  <si>
    <t>Белки норма 18,75</t>
  </si>
  <si>
    <t>Жиры норма 20,0</t>
  </si>
  <si>
    <t>Углеводы норма 87,5</t>
  </si>
  <si>
    <t>Ккал норма 575,0</t>
  </si>
  <si>
    <t>1 НЕДЕЛЯ</t>
  </si>
  <si>
    <t>Понедельник</t>
  </si>
  <si>
    <t>Каша гречневая молочная вязкая с м.сл</t>
  </si>
  <si>
    <t>150/5</t>
  </si>
  <si>
    <t>Сыр "Российский"</t>
  </si>
  <si>
    <t>15</t>
  </si>
  <si>
    <t>4,64</t>
  </si>
  <si>
    <t>5,90</t>
  </si>
  <si>
    <t>0,60</t>
  </si>
  <si>
    <t>72,80</t>
  </si>
  <si>
    <t>Чай с сахаром</t>
  </si>
  <si>
    <t>200</t>
  </si>
  <si>
    <t>0,00</t>
  </si>
  <si>
    <t>14,8</t>
  </si>
  <si>
    <t>60,8</t>
  </si>
  <si>
    <t>Хлеб пшеничный</t>
  </si>
  <si>
    <t>40</t>
  </si>
  <si>
    <t>2,62</t>
  </si>
  <si>
    <t>0,93</t>
  </si>
  <si>
    <t>18,80</t>
  </si>
  <si>
    <t>97,0</t>
  </si>
  <si>
    <t>Итого:</t>
  </si>
  <si>
    <t>Вторник</t>
  </si>
  <si>
    <t>Омлет натуральный</t>
  </si>
  <si>
    <t>Горошек зеленый консервированный</t>
  </si>
  <si>
    <t>3,6</t>
  </si>
  <si>
    <t>0</t>
  </si>
  <si>
    <t xml:space="preserve">Кофейный напиток </t>
  </si>
  <si>
    <t>3,90</t>
  </si>
  <si>
    <t>3,84</t>
  </si>
  <si>
    <t>19,66</t>
  </si>
  <si>
    <t>128,47</t>
  </si>
  <si>
    <t>Среда</t>
  </si>
  <si>
    <t>0,0</t>
  </si>
  <si>
    <t>Четверг</t>
  </si>
  <si>
    <t>Каша дружба молочная  с м.сл</t>
  </si>
  <si>
    <t>Яйцо вареное</t>
  </si>
  <si>
    <t>5,03</t>
  </si>
  <si>
    <t>4,24</t>
  </si>
  <si>
    <t>0,45</t>
  </si>
  <si>
    <t>62</t>
  </si>
  <si>
    <t>Кофейный напиток</t>
  </si>
  <si>
    <t>18,8</t>
  </si>
  <si>
    <t>Пятница</t>
  </si>
  <si>
    <t>Макаронные изделия с тертым сыром</t>
  </si>
  <si>
    <t>7,0</t>
  </si>
  <si>
    <t>39,9</t>
  </si>
  <si>
    <t>2 НЕДЕЛЯ</t>
  </si>
  <si>
    <t>Каша пшенная молочная вязкая с м.сл</t>
  </si>
  <si>
    <t>0,53</t>
  </si>
  <si>
    <t>Каша овсяная молочная вязкая с м.сл</t>
  </si>
  <si>
    <t>Запеканка творожная со сгущенным молоком</t>
  </si>
  <si>
    <t>97</t>
  </si>
  <si>
    <t>150</t>
  </si>
  <si>
    <t>2,69</t>
  </si>
  <si>
    <t>17,1</t>
  </si>
  <si>
    <t>51,28</t>
  </si>
  <si>
    <t>238,91</t>
  </si>
  <si>
    <t>Биточек мясной</t>
  </si>
  <si>
    <t>50</t>
  </si>
  <si>
    <t>12,12</t>
  </si>
  <si>
    <t>5,5</t>
  </si>
  <si>
    <t>17,56</t>
  </si>
  <si>
    <t>171,22</t>
  </si>
  <si>
    <t>Соус красный</t>
  </si>
  <si>
    <t>0,88</t>
  </si>
  <si>
    <t>2,49</t>
  </si>
  <si>
    <t>3,51</t>
  </si>
  <si>
    <t>40,1</t>
  </si>
  <si>
    <t>Белки норма 26,2</t>
  </si>
  <si>
    <t>Жиры норма 28,0</t>
  </si>
  <si>
    <t>Углеводы норма 122,5</t>
  </si>
  <si>
    <t>Ккал норма 805,0</t>
  </si>
  <si>
    <t>5,78</t>
  </si>
  <si>
    <t>3,91</t>
  </si>
  <si>
    <t>5,31</t>
  </si>
  <si>
    <t>113,29</t>
  </si>
  <si>
    <t>Компот из сухофруктов</t>
  </si>
  <si>
    <t>26,9</t>
  </si>
  <si>
    <t>111,76</t>
  </si>
  <si>
    <t>Хлеб ржаной (ржано-пшеничный)</t>
  </si>
  <si>
    <t>4,22</t>
  </si>
  <si>
    <t>5,61</t>
  </si>
  <si>
    <t>12,88</t>
  </si>
  <si>
    <t>118,0</t>
  </si>
  <si>
    <t>Рис отварной</t>
  </si>
  <si>
    <t>9,87</t>
  </si>
  <si>
    <t>38,3</t>
  </si>
  <si>
    <t>235,44</t>
  </si>
  <si>
    <t>50/50</t>
  </si>
  <si>
    <t>12,8</t>
  </si>
  <si>
    <t>9,65</t>
  </si>
  <si>
    <t>6,9</t>
  </si>
  <si>
    <t>139,95</t>
  </si>
  <si>
    <t>8,54</t>
  </si>
  <si>
    <t>10,9</t>
  </si>
  <si>
    <t>9,27</t>
  </si>
  <si>
    <t>219,25</t>
  </si>
  <si>
    <t>Макаронные изделия отварные</t>
  </si>
  <si>
    <t>Биточек мясной, запеченый с соусом</t>
  </si>
  <si>
    <t>5,41</t>
  </si>
  <si>
    <t>7,53</t>
  </si>
  <si>
    <t>102,95</t>
  </si>
  <si>
    <t>Плов</t>
  </si>
  <si>
    <t>170</t>
  </si>
  <si>
    <t>16,4</t>
  </si>
  <si>
    <t>19,8</t>
  </si>
  <si>
    <t>35,37</t>
  </si>
  <si>
    <t>Греча отварная</t>
  </si>
  <si>
    <t>8,85</t>
  </si>
  <si>
    <t>9,55</t>
  </si>
  <si>
    <t>39,86</t>
  </si>
  <si>
    <t>280</t>
  </si>
  <si>
    <t>Печень по-строгановски с соусом</t>
  </si>
  <si>
    <t>30/50</t>
  </si>
  <si>
    <t>10,25</t>
  </si>
  <si>
    <t>7,22</t>
  </si>
  <si>
    <t>3,56</t>
  </si>
  <si>
    <t>Напиток "Витаминизированный"</t>
  </si>
  <si>
    <t>Тефтели мясные с соусом</t>
  </si>
  <si>
    <t>236,81</t>
  </si>
  <si>
    <t>8,18</t>
  </si>
  <si>
    <t>10,61</t>
  </si>
  <si>
    <t>48,15</t>
  </si>
  <si>
    <t>220,72</t>
  </si>
  <si>
    <t>Котлета рыбная</t>
  </si>
  <si>
    <t>4,54</t>
  </si>
  <si>
    <t>8,91</t>
  </si>
  <si>
    <t>21,16</t>
  </si>
  <si>
    <t>145,98</t>
  </si>
  <si>
    <t>Каша гречневая рассыпчатая</t>
  </si>
  <si>
    <t>№ рец.</t>
  </si>
  <si>
    <t>сб. 2011 №173</t>
  </si>
  <si>
    <t>сб. 2011 №376</t>
  </si>
  <si>
    <t>сб. 2011 №210</t>
  </si>
  <si>
    <t>сб. 2011 №379</t>
  </si>
  <si>
    <t>сб. 2011№304</t>
  </si>
  <si>
    <t>сб. 2011№175</t>
  </si>
  <si>
    <t>сб. 2011№184</t>
  </si>
  <si>
    <t>сб. 2011 №204</t>
  </si>
  <si>
    <t>сб. 2011 №174</t>
  </si>
  <si>
    <t>сб. 2011 №223</t>
  </si>
  <si>
    <t>сб. 2011 №202</t>
  </si>
  <si>
    <t>сб. 2011 №268</t>
  </si>
  <si>
    <t>сб. 1996 №528</t>
  </si>
  <si>
    <t>сб. 2011 №102</t>
  </si>
  <si>
    <t>сб. 2011 №349</t>
  </si>
  <si>
    <t>сб. 2011 №82</t>
  </si>
  <si>
    <t>Котлета рыбная с соусом краснысм</t>
  </si>
  <si>
    <t>сб2011№234/ сб.1996 №528</t>
  </si>
  <si>
    <t>сб. 2011 №98</t>
  </si>
  <si>
    <t>сб. 2011 №101</t>
  </si>
  <si>
    <t>сб. 2011 №244</t>
  </si>
  <si>
    <t>сб. 2011 №171</t>
  </si>
  <si>
    <t>сб. 2011 №255/ сб. 1996 №528</t>
  </si>
  <si>
    <t>сб. 2011 №278</t>
  </si>
  <si>
    <t>сб. 2011 №312</t>
  </si>
  <si>
    <t>сб. 2011 №234</t>
  </si>
  <si>
    <t>сб. 2011 №88</t>
  </si>
  <si>
    <t>сб. 2011 №268/ сб. 1996 №528</t>
  </si>
  <si>
    <t>сб.2011 №171</t>
  </si>
  <si>
    <t>200/5</t>
  </si>
  <si>
    <t>13,82</t>
  </si>
  <si>
    <t>10,91</t>
  </si>
  <si>
    <t>290,25</t>
  </si>
  <si>
    <t>Каша рисовая молочная с м.сл</t>
  </si>
  <si>
    <t>Бутерброд с ветчиной</t>
  </si>
  <si>
    <t>25/40</t>
  </si>
  <si>
    <t>16,08</t>
  </si>
  <si>
    <t>8,53</t>
  </si>
  <si>
    <t>72,69</t>
  </si>
  <si>
    <t>401,18</t>
  </si>
  <si>
    <t>5,82</t>
  </si>
  <si>
    <t>6,48</t>
  </si>
  <si>
    <t>19,18</t>
  </si>
  <si>
    <t>161,25</t>
  </si>
  <si>
    <t>13,75</t>
  </si>
  <si>
    <t>4,23</t>
  </si>
  <si>
    <t>62,07</t>
  </si>
  <si>
    <t>204,74</t>
  </si>
  <si>
    <t>Каша гречневая молочная вязкая с м. сл</t>
  </si>
  <si>
    <t>70,98</t>
  </si>
  <si>
    <t>13,6</t>
  </si>
  <si>
    <t>80,81</t>
  </si>
  <si>
    <t>239,72</t>
  </si>
  <si>
    <t>сб.2011 №6</t>
  </si>
  <si>
    <t>Икра кабачковая</t>
  </si>
  <si>
    <t>60</t>
  </si>
  <si>
    <t>1,14</t>
  </si>
  <si>
    <t>2,82</t>
  </si>
  <si>
    <t>44,58</t>
  </si>
  <si>
    <t>Салат свекольный</t>
  </si>
  <si>
    <t>0,73</t>
  </si>
  <si>
    <t>4,25</t>
  </si>
  <si>
    <t>3,89</t>
  </si>
  <si>
    <t>57,5</t>
  </si>
  <si>
    <t>Винегрет</t>
  </si>
  <si>
    <t>0,9</t>
  </si>
  <si>
    <t>6,11</t>
  </si>
  <si>
    <t>4,02</t>
  </si>
  <si>
    <t>77,54</t>
  </si>
  <si>
    <t>Картофельное пюре с м.сл</t>
  </si>
  <si>
    <t>сб. 2011 №52</t>
  </si>
  <si>
    <t>сб. 2011 №67</t>
  </si>
  <si>
    <r>
      <t xml:space="preserve">Примерное меню обедов для обучающихся 1-4-х классов                                                                                           </t>
    </r>
    <r>
      <rPr>
        <sz val="8"/>
        <rFont val="Arial Cyr"/>
        <charset val="204"/>
      </rPr>
      <t xml:space="preserve">Сборник 2011 г.  под редакцией М.П. Могильного и В.А. Тутельяна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                           </t>
    </r>
  </si>
  <si>
    <r>
      <t xml:space="preserve">Примерное меню завтраков для обучающихся 1-4-х классов                                                           </t>
    </r>
    <r>
      <rPr>
        <sz val="8"/>
        <rFont val="Arial Cyr"/>
        <charset val="204"/>
      </rPr>
      <t>Сборник 2011 г.  под редакцией М.П. Могильного и В.А. Тутельяна                                                                                                                                                                     Сборник 1996 г. под редакцией Ф.Л. Марчука                                                                                                                                                                                                                                                  (Согласно Приложения №8 к СанПиН 2.3/2.4.3590-20)</t>
    </r>
  </si>
  <si>
    <t>20</t>
  </si>
  <si>
    <t>1,31</t>
  </si>
  <si>
    <t>0,46</t>
  </si>
  <si>
    <t>9,8</t>
  </si>
  <si>
    <t>48,8</t>
  </si>
  <si>
    <t>0,94</t>
  </si>
  <si>
    <t>0,17</t>
  </si>
  <si>
    <t>9,02</t>
  </si>
  <si>
    <t>44,2</t>
  </si>
  <si>
    <t>Салат из свежей капусты</t>
  </si>
  <si>
    <t>Шницель мясной, запеченый с соусом</t>
  </si>
  <si>
    <t>Салат "Витаминный"</t>
  </si>
  <si>
    <t>Шницель мясной</t>
  </si>
  <si>
    <t>сб. 2011 №45</t>
  </si>
  <si>
    <t>0,08</t>
  </si>
  <si>
    <t>0,28</t>
  </si>
  <si>
    <t>0,4</t>
  </si>
  <si>
    <t>4,63</t>
  </si>
  <si>
    <t>сб. 2011 №111</t>
  </si>
  <si>
    <t>Котлета мясная, запеченая с соусом</t>
  </si>
  <si>
    <t>250/20</t>
  </si>
  <si>
    <t>740</t>
  </si>
  <si>
    <t>820</t>
  </si>
  <si>
    <t>Суп картофельный с крупой с курой</t>
  </si>
  <si>
    <t>Борщ из свежей капусты с курой</t>
  </si>
  <si>
    <t>Суп гороховый с курой</t>
  </si>
  <si>
    <t>Щи из свежей капусты с курой</t>
  </si>
  <si>
    <t>Суп-лапша домашняя с курой</t>
  </si>
  <si>
    <t>Суп рыбный (филе минтая)</t>
  </si>
  <si>
    <t>19,4</t>
  </si>
  <si>
    <t>78</t>
  </si>
  <si>
    <t>Рассольник "Ленинградский" с курой</t>
  </si>
  <si>
    <t>3,25</t>
  </si>
  <si>
    <t>8,13</t>
  </si>
  <si>
    <t>21,23</t>
  </si>
  <si>
    <t>126</t>
  </si>
  <si>
    <t>сб. 2011 №96</t>
  </si>
  <si>
    <t>Кондитерское изделие</t>
  </si>
  <si>
    <t>180</t>
  </si>
  <si>
    <t>18,3</t>
  </si>
  <si>
    <t>6,29</t>
  </si>
  <si>
    <t>433</t>
  </si>
  <si>
    <t>7,2</t>
  </si>
  <si>
    <t>100,6</t>
  </si>
  <si>
    <t>30</t>
  </si>
  <si>
    <t>Джем</t>
  </si>
  <si>
    <t>180/20</t>
  </si>
  <si>
    <t>8,36</t>
  </si>
  <si>
    <t>27,18</t>
  </si>
  <si>
    <t>62,7</t>
  </si>
  <si>
    <t>368,5</t>
  </si>
  <si>
    <t>3,04</t>
  </si>
  <si>
    <t>19,32</t>
  </si>
  <si>
    <t>57,95</t>
  </si>
  <si>
    <t>269,96</t>
  </si>
  <si>
    <t>170/20</t>
  </si>
  <si>
    <t>30,75</t>
  </si>
  <si>
    <t>23,75</t>
  </si>
  <si>
    <t>5,64</t>
  </si>
  <si>
    <t>463,46</t>
  </si>
  <si>
    <t>6</t>
  </si>
  <si>
    <t>0,75</t>
  </si>
  <si>
    <t>40,8</t>
  </si>
  <si>
    <t>133,6</t>
  </si>
  <si>
    <t>167,4</t>
  </si>
  <si>
    <t>200,8</t>
  </si>
  <si>
    <t>109,2</t>
  </si>
  <si>
    <t>0,06</t>
  </si>
  <si>
    <t>12,2</t>
  </si>
  <si>
    <t>50,8</t>
  </si>
  <si>
    <t>20,12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</si>
</sst>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rgb="FFFF000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0" xfId="0" applyFont="1"/>
    <xf numFmtId="0" fontId="10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0" xfId="0" applyFont="1"/>
    <xf numFmtId="0" fontId="10" fillId="0" borderId="0" xfId="0" applyFont="1" applyBorder="1" applyAlignment="1"/>
    <xf numFmtId="1" fontId="10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1" fillId="0" borderId="23" xfId="0" applyFont="1" applyBorder="1"/>
    <xf numFmtId="0" fontId="11" fillId="0" borderId="7" xfId="0" applyFont="1" applyBorder="1"/>
    <xf numFmtId="0" fontId="8" fillId="0" borderId="0" xfId="0" applyFont="1" applyBorder="1"/>
    <xf numFmtId="49" fontId="9" fillId="0" borderId="25" xfId="0" applyNumberFormat="1" applyFont="1" applyBorder="1" applyAlignment="1">
      <alignment horizontal="center" vertical="center"/>
    </xf>
    <xf numFmtId="0" fontId="10" fillId="0" borderId="24" xfId="0" applyFont="1" applyBorder="1"/>
    <xf numFmtId="164" fontId="4" fillId="0" borderId="15" xfId="0" applyNumberFormat="1" applyFont="1" applyBorder="1" applyAlignment="1">
      <alignment horizontal="center" vertical="center"/>
    </xf>
    <xf numFmtId="0" fontId="11" fillId="0" borderId="0" xfId="0" applyFont="1" applyBorder="1"/>
    <xf numFmtId="0" fontId="10" fillId="0" borderId="22" xfId="0" applyFont="1" applyBorder="1" applyAlignment="1"/>
    <xf numFmtId="0" fontId="3" fillId="0" borderId="0" xfId="0" applyFont="1" applyBorder="1" applyAlignment="1">
      <alignment wrapText="1"/>
    </xf>
    <xf numFmtId="0" fontId="0" fillId="0" borderId="22" xfId="0" applyBorder="1"/>
    <xf numFmtId="0" fontId="3" fillId="0" borderId="0" xfId="0" applyFont="1" applyBorder="1" applyAlignment="1"/>
    <xf numFmtId="0" fontId="3" fillId="0" borderId="0" xfId="0" applyFont="1" applyBorder="1"/>
    <xf numFmtId="2" fontId="4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9" xfId="0" applyFont="1" applyBorder="1"/>
    <xf numFmtId="0" fontId="5" fillId="0" borderId="19" xfId="0" applyFont="1" applyBorder="1"/>
    <xf numFmtId="164" fontId="9" fillId="0" borderId="15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19" xfId="0" applyFont="1" applyBorder="1" applyAlignment="1">
      <alignment horizontal="center" vertical="center"/>
    </xf>
    <xf numFmtId="0" fontId="6" fillId="0" borderId="0" xfId="0" applyFont="1" applyBorder="1"/>
    <xf numFmtId="0" fontId="6" fillId="0" borderId="19" xfId="0" applyFont="1" applyBorder="1" applyAlignment="1">
      <alignment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6" fillId="0" borderId="19" xfId="0" applyFont="1" applyFill="1" applyBorder="1"/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/>
    </xf>
    <xf numFmtId="0" fontId="5" fillId="0" borderId="11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9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1" fontId="10" fillId="0" borderId="15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/>
    <xf numFmtId="1" fontId="9" fillId="0" borderId="17" xfId="0" applyNumberFormat="1" applyFont="1" applyBorder="1" applyAlignment="1"/>
    <xf numFmtId="2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/>
    <xf numFmtId="0" fontId="7" fillId="0" borderId="20" xfId="0" applyFont="1" applyBorder="1" applyAlignment="1">
      <alignment horizontal="center"/>
    </xf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0" fontId="5" fillId="0" borderId="18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28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9" fillId="0" borderId="24" xfId="0" applyFont="1" applyBorder="1" applyAlignment="1">
      <alignment wrapText="1"/>
    </xf>
    <xf numFmtId="49" fontId="9" fillId="0" borderId="17" xfId="0" applyNumberFormat="1" applyFont="1" applyBorder="1" applyAlignment="1">
      <alignment horizontal="center" vertical="center"/>
    </xf>
    <xf numFmtId="0" fontId="9" fillId="0" borderId="24" xfId="0" applyFont="1" applyBorder="1" applyAlignment="1"/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0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49" fontId="10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/>
    <xf numFmtId="0" fontId="9" fillId="0" borderId="17" xfId="0" applyNumberFormat="1" applyFont="1" applyBorder="1" applyAlignment="1"/>
    <xf numFmtId="164" fontId="4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/>
    <xf numFmtId="2" fontId="9" fillId="0" borderId="19" xfId="0" applyNumberFormat="1" applyFont="1" applyBorder="1" applyAlignment="1">
      <alignment horizontal="center" vertical="center"/>
    </xf>
    <xf numFmtId="0" fontId="10" fillId="0" borderId="24" xfId="0" applyFont="1" applyBorder="1" applyAlignment="1"/>
    <xf numFmtId="0" fontId="7" fillId="0" borderId="35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2" fontId="0" fillId="0" borderId="19" xfId="0" applyNumberFormat="1" applyFont="1" applyBorder="1" applyAlignment="1"/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A8" sqref="A8:C8"/>
    </sheetView>
  </sheetViews>
  <sheetFormatPr defaultRowHeight="20.100000000000001" customHeight="1" x14ac:dyDescent="0.2"/>
  <cols>
    <col min="3" max="3" width="28.140625" customWidth="1"/>
    <col min="4" max="4" width="8.28515625" customWidth="1"/>
    <col min="5" max="5" width="5.140625" customWidth="1"/>
    <col min="6" max="6" width="6" customWidth="1"/>
    <col min="7" max="7" width="4.7109375" customWidth="1"/>
    <col min="8" max="8" width="5.85546875" customWidth="1"/>
    <col min="9" max="9" width="3.28515625" customWidth="1"/>
    <col min="10" max="10" width="9.140625" hidden="1" customWidth="1"/>
    <col min="14" max="14" width="12.42578125" style="37" customWidth="1"/>
  </cols>
  <sheetData>
    <row r="1" spans="1:14" ht="57.75" customHeight="1" thickBot="1" x14ac:dyDescent="0.25">
      <c r="A1" s="95" t="s">
        <v>211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20.100000000000001" customHeight="1" x14ac:dyDescent="0.2">
      <c r="A2" s="99" t="s">
        <v>0</v>
      </c>
      <c r="B2" s="100"/>
      <c r="C2" s="101"/>
      <c r="D2" s="105" t="s">
        <v>1</v>
      </c>
      <c r="E2" s="106"/>
      <c r="F2" s="106"/>
      <c r="G2" s="106"/>
      <c r="H2" s="109" t="s">
        <v>2</v>
      </c>
      <c r="I2" s="110"/>
      <c r="J2" s="91" t="s">
        <v>3</v>
      </c>
      <c r="K2" s="112"/>
      <c r="L2" s="91" t="s">
        <v>4</v>
      </c>
      <c r="M2" s="93" t="s">
        <v>5</v>
      </c>
      <c r="N2" s="141" t="s">
        <v>137</v>
      </c>
    </row>
    <row r="3" spans="1:14" ht="27" customHeight="1" thickBot="1" x14ac:dyDescent="0.25">
      <c r="A3" s="102"/>
      <c r="B3" s="103"/>
      <c r="C3" s="104"/>
      <c r="D3" s="107"/>
      <c r="E3" s="108"/>
      <c r="F3" s="108"/>
      <c r="G3" s="108"/>
      <c r="H3" s="111"/>
      <c r="I3" s="92"/>
      <c r="J3" s="92"/>
      <c r="K3" s="92"/>
      <c r="L3" s="92"/>
      <c r="M3" s="94"/>
      <c r="N3" s="142"/>
    </row>
    <row r="4" spans="1:14" s="1" customFormat="1" ht="20.100000000000001" customHeight="1" thickBot="1" x14ac:dyDescent="0.35">
      <c r="A4" s="96" t="s">
        <v>6</v>
      </c>
      <c r="B4" s="97"/>
      <c r="C4" s="97"/>
      <c r="D4" s="97"/>
      <c r="E4" s="97"/>
      <c r="F4" s="97"/>
      <c r="G4" s="97"/>
      <c r="H4" s="3"/>
      <c r="I4" s="4"/>
      <c r="J4" s="4"/>
      <c r="K4" s="4"/>
      <c r="L4" s="4"/>
      <c r="M4" s="4"/>
      <c r="N4" s="38"/>
    </row>
    <row r="5" spans="1:14" s="1" customFormat="1" ht="20.100000000000001" customHeight="1" thickBot="1" x14ac:dyDescent="0.35">
      <c r="A5" s="96" t="s">
        <v>7</v>
      </c>
      <c r="B5" s="97"/>
      <c r="C5" s="97"/>
      <c r="D5" s="97"/>
      <c r="E5" s="97"/>
      <c r="F5" s="97"/>
      <c r="G5" s="97"/>
      <c r="H5" s="3"/>
      <c r="I5" s="4"/>
      <c r="J5" s="4"/>
      <c r="K5" s="4"/>
      <c r="L5" s="4"/>
      <c r="M5" s="4"/>
      <c r="N5" s="38"/>
    </row>
    <row r="6" spans="1:14" s="1" customFormat="1" ht="20.100000000000001" customHeight="1" x14ac:dyDescent="0.3">
      <c r="A6" s="80" t="s">
        <v>8</v>
      </c>
      <c r="B6" s="81"/>
      <c r="C6" s="82"/>
      <c r="D6" s="83" t="s">
        <v>167</v>
      </c>
      <c r="E6" s="84"/>
      <c r="F6" s="85"/>
      <c r="G6" s="86"/>
      <c r="H6" s="98" t="s">
        <v>168</v>
      </c>
      <c r="I6" s="98"/>
      <c r="J6" s="98" t="s">
        <v>169</v>
      </c>
      <c r="K6" s="98"/>
      <c r="L6" s="47" t="s">
        <v>187</v>
      </c>
      <c r="M6" s="21" t="s">
        <v>170</v>
      </c>
      <c r="N6" s="38" t="s">
        <v>138</v>
      </c>
    </row>
    <row r="7" spans="1:14" s="2" customFormat="1" ht="20.100000000000001" customHeight="1" x14ac:dyDescent="0.25">
      <c r="A7" s="80" t="s">
        <v>10</v>
      </c>
      <c r="B7" s="81"/>
      <c r="C7" s="82"/>
      <c r="D7" s="83" t="s">
        <v>11</v>
      </c>
      <c r="E7" s="84"/>
      <c r="F7" s="85"/>
      <c r="G7" s="86"/>
      <c r="H7" s="87" t="s">
        <v>12</v>
      </c>
      <c r="I7" s="87"/>
      <c r="J7" s="87" t="s">
        <v>13</v>
      </c>
      <c r="K7" s="87"/>
      <c r="L7" s="31" t="s">
        <v>14</v>
      </c>
      <c r="M7" s="35" t="s">
        <v>15</v>
      </c>
      <c r="N7" s="39"/>
    </row>
    <row r="8" spans="1:14" s="2" customFormat="1" ht="20.100000000000001" customHeight="1" x14ac:dyDescent="0.25">
      <c r="A8" s="80" t="s">
        <v>16</v>
      </c>
      <c r="B8" s="81"/>
      <c r="C8" s="82"/>
      <c r="D8" s="83" t="s">
        <v>17</v>
      </c>
      <c r="E8" s="84"/>
      <c r="F8" s="85"/>
      <c r="G8" s="86"/>
      <c r="H8" s="87" t="s">
        <v>18</v>
      </c>
      <c r="I8" s="87"/>
      <c r="J8" s="87" t="s">
        <v>18</v>
      </c>
      <c r="K8" s="87"/>
      <c r="L8" s="31" t="s">
        <v>19</v>
      </c>
      <c r="M8" s="35" t="s">
        <v>20</v>
      </c>
      <c r="N8" s="39" t="s">
        <v>139</v>
      </c>
    </row>
    <row r="9" spans="1:14" s="5" customFormat="1" ht="20.100000000000001" customHeight="1" x14ac:dyDescent="0.25">
      <c r="A9" s="88" t="s">
        <v>21</v>
      </c>
      <c r="B9" s="89"/>
      <c r="C9" s="90"/>
      <c r="D9" s="83" t="s">
        <v>22</v>
      </c>
      <c r="E9" s="84"/>
      <c r="F9" s="85"/>
      <c r="G9" s="86"/>
      <c r="H9" s="87" t="s">
        <v>23</v>
      </c>
      <c r="I9" s="87"/>
      <c r="J9" s="87" t="s">
        <v>24</v>
      </c>
      <c r="K9" s="87"/>
      <c r="L9" s="31" t="s">
        <v>25</v>
      </c>
      <c r="M9" s="35" t="s">
        <v>26</v>
      </c>
      <c r="N9" s="38"/>
    </row>
    <row r="10" spans="1:14" s="5" customFormat="1" ht="20.100000000000001" customHeight="1" x14ac:dyDescent="0.25">
      <c r="A10" s="88" t="s">
        <v>249</v>
      </c>
      <c r="B10" s="89"/>
      <c r="C10" s="90"/>
      <c r="D10" s="83" t="s">
        <v>22</v>
      </c>
      <c r="E10" s="84"/>
      <c r="F10" s="85"/>
      <c r="G10" s="86"/>
      <c r="H10" s="87" t="s">
        <v>272</v>
      </c>
      <c r="I10" s="87"/>
      <c r="J10" s="87" t="s">
        <v>273</v>
      </c>
      <c r="K10" s="87"/>
      <c r="L10" s="78" t="s">
        <v>274</v>
      </c>
      <c r="M10" s="79" t="s">
        <v>275</v>
      </c>
      <c r="N10" s="38"/>
    </row>
    <row r="11" spans="1:14" s="5" customFormat="1" ht="20.100000000000001" customHeight="1" thickBot="1" x14ac:dyDescent="0.3">
      <c r="A11" s="6" t="s">
        <v>27</v>
      </c>
      <c r="B11" s="7"/>
      <c r="C11" s="8"/>
      <c r="D11" s="113">
        <v>500</v>
      </c>
      <c r="E11" s="114"/>
      <c r="F11" s="114"/>
      <c r="G11" s="115"/>
      <c r="H11" s="116">
        <f>H5+H6+H7+H8+H9+H10</f>
        <v>27.080000000000002</v>
      </c>
      <c r="I11" s="117"/>
      <c r="J11" s="116">
        <f>J5+J6+J7+J8+J9+J10</f>
        <v>18.490000000000002</v>
      </c>
      <c r="K11" s="117"/>
      <c r="L11" s="30">
        <f>L5+L6+L7+L8+L9+L10</f>
        <v>145.97999999999999</v>
      </c>
      <c r="M11" s="36">
        <f>M5+M6+M7+M8+M9+M10</f>
        <v>654.45000000000005</v>
      </c>
      <c r="N11" s="38"/>
    </row>
    <row r="12" spans="1:14" s="5" customFormat="1" ht="20.100000000000001" customHeight="1" x14ac:dyDescent="0.25">
      <c r="A12" s="96" t="s">
        <v>28</v>
      </c>
      <c r="B12" s="97"/>
      <c r="C12" s="97"/>
      <c r="D12" s="97"/>
      <c r="E12" s="97"/>
      <c r="F12" s="97"/>
      <c r="G12" s="118"/>
      <c r="H12" s="9"/>
      <c r="I12" s="9"/>
      <c r="J12" s="9"/>
      <c r="K12" s="9"/>
      <c r="L12" s="9"/>
      <c r="M12" s="9"/>
      <c r="N12" s="38"/>
    </row>
    <row r="13" spans="1:14" s="5" customFormat="1" ht="20.100000000000001" customHeight="1" x14ac:dyDescent="0.25">
      <c r="A13" s="88" t="s">
        <v>29</v>
      </c>
      <c r="B13" s="89"/>
      <c r="C13" s="90"/>
      <c r="D13" s="83" t="s">
        <v>250</v>
      </c>
      <c r="E13" s="84"/>
      <c r="F13" s="85"/>
      <c r="G13" s="86"/>
      <c r="H13" s="87" t="s">
        <v>282</v>
      </c>
      <c r="I13" s="87"/>
      <c r="J13" s="87" t="s">
        <v>251</v>
      </c>
      <c r="K13" s="87"/>
      <c r="L13" s="61" t="s">
        <v>252</v>
      </c>
      <c r="M13" s="59" t="s">
        <v>253</v>
      </c>
      <c r="N13" s="38" t="s">
        <v>140</v>
      </c>
    </row>
    <row r="14" spans="1:14" s="5" customFormat="1" ht="20.100000000000001" customHeight="1" x14ac:dyDescent="0.25">
      <c r="A14" s="88" t="s">
        <v>30</v>
      </c>
      <c r="B14" s="89"/>
      <c r="C14" s="90"/>
      <c r="D14" s="83" t="s">
        <v>212</v>
      </c>
      <c r="E14" s="84"/>
      <c r="F14" s="85"/>
      <c r="G14" s="86"/>
      <c r="H14" s="87" t="s">
        <v>31</v>
      </c>
      <c r="I14" s="87"/>
      <c r="J14" s="87" t="s">
        <v>254</v>
      </c>
      <c r="K14" s="87"/>
      <c r="L14" s="61" t="s">
        <v>32</v>
      </c>
      <c r="M14" s="59" t="s">
        <v>255</v>
      </c>
      <c r="N14" s="38"/>
    </row>
    <row r="15" spans="1:14" s="5" customFormat="1" ht="20.100000000000001" customHeight="1" x14ac:dyDescent="0.25">
      <c r="A15" s="88" t="s">
        <v>33</v>
      </c>
      <c r="B15" s="89"/>
      <c r="C15" s="90"/>
      <c r="D15" s="83" t="s">
        <v>17</v>
      </c>
      <c r="E15" s="84"/>
      <c r="F15" s="85"/>
      <c r="G15" s="86"/>
      <c r="H15" s="87" t="s">
        <v>34</v>
      </c>
      <c r="I15" s="87"/>
      <c r="J15" s="87" t="s">
        <v>35</v>
      </c>
      <c r="K15" s="87"/>
      <c r="L15" s="61" t="s">
        <v>36</v>
      </c>
      <c r="M15" s="59" t="s">
        <v>37</v>
      </c>
      <c r="N15" s="38" t="s">
        <v>141</v>
      </c>
    </row>
    <row r="16" spans="1:14" s="9" customFormat="1" ht="20.100000000000001" customHeight="1" x14ac:dyDescent="0.25">
      <c r="A16" s="88" t="s">
        <v>21</v>
      </c>
      <c r="B16" s="89"/>
      <c r="C16" s="90"/>
      <c r="D16" s="83" t="s">
        <v>22</v>
      </c>
      <c r="E16" s="84"/>
      <c r="F16" s="85"/>
      <c r="G16" s="86"/>
      <c r="H16" s="87" t="s">
        <v>23</v>
      </c>
      <c r="I16" s="87"/>
      <c r="J16" s="87" t="s">
        <v>24</v>
      </c>
      <c r="K16" s="87"/>
      <c r="L16" s="61" t="s">
        <v>25</v>
      </c>
      <c r="M16" s="59" t="s">
        <v>26</v>
      </c>
      <c r="N16" s="38"/>
    </row>
    <row r="17" spans="1:14" s="5" customFormat="1" ht="20.100000000000001" customHeight="1" x14ac:dyDescent="0.25">
      <c r="A17" s="88" t="s">
        <v>249</v>
      </c>
      <c r="B17" s="89"/>
      <c r="C17" s="90"/>
      <c r="D17" s="83" t="s">
        <v>193</v>
      </c>
      <c r="E17" s="84"/>
      <c r="F17" s="85"/>
      <c r="G17" s="86"/>
      <c r="H17" s="87" t="s">
        <v>272</v>
      </c>
      <c r="I17" s="87"/>
      <c r="J17" s="87" t="s">
        <v>273</v>
      </c>
      <c r="K17" s="87"/>
      <c r="L17" s="78" t="s">
        <v>274</v>
      </c>
      <c r="M17" s="79" t="s">
        <v>277</v>
      </c>
      <c r="N17" s="38"/>
    </row>
    <row r="18" spans="1:14" s="5" customFormat="1" ht="20.100000000000001" customHeight="1" thickBot="1" x14ac:dyDescent="0.3">
      <c r="A18" s="119" t="s">
        <v>27</v>
      </c>
      <c r="B18" s="120"/>
      <c r="C18" s="121"/>
      <c r="D18" s="113">
        <v>500</v>
      </c>
      <c r="E18" s="114"/>
      <c r="F18" s="114"/>
      <c r="G18" s="115"/>
      <c r="H18" s="116">
        <f>H12+H13+H14+H15+H16+H17</f>
        <v>36.24</v>
      </c>
      <c r="I18" s="117"/>
      <c r="J18" s="116">
        <f>J12+J13+J14+J15+J16+J17</f>
        <v>31.02</v>
      </c>
      <c r="K18" s="117"/>
      <c r="L18" s="62">
        <f>L12+L13+L14+L15+L16+L17</f>
        <v>85.55</v>
      </c>
      <c r="M18" s="36">
        <f>M12+M13+M14+M15+M16+M17</f>
        <v>959.87000000000012</v>
      </c>
      <c r="N18" s="39"/>
    </row>
    <row r="19" spans="1:14" s="5" customFormat="1" ht="20.100000000000001" customHeight="1" x14ac:dyDescent="0.25">
      <c r="A19" s="96" t="s">
        <v>38</v>
      </c>
      <c r="B19" s="97"/>
      <c r="C19" s="97"/>
      <c r="D19" s="97"/>
      <c r="E19" s="97"/>
      <c r="F19" s="97"/>
      <c r="G19" s="118"/>
      <c r="N19" s="38"/>
    </row>
    <row r="20" spans="1:14" s="5" customFormat="1" ht="20.100000000000001" customHeight="1" x14ac:dyDescent="0.25">
      <c r="A20" s="88" t="s">
        <v>171</v>
      </c>
      <c r="B20" s="89"/>
      <c r="C20" s="90"/>
      <c r="D20" s="83" t="s">
        <v>167</v>
      </c>
      <c r="E20" s="84"/>
      <c r="F20" s="85"/>
      <c r="G20" s="86"/>
      <c r="H20" s="87" t="s">
        <v>174</v>
      </c>
      <c r="I20" s="87"/>
      <c r="J20" s="87" t="s">
        <v>175</v>
      </c>
      <c r="K20" s="87"/>
      <c r="L20" s="46" t="s">
        <v>176</v>
      </c>
      <c r="M20" s="45" t="s">
        <v>177</v>
      </c>
      <c r="N20" s="38" t="s">
        <v>146</v>
      </c>
    </row>
    <row r="21" spans="1:14" s="5" customFormat="1" ht="20.100000000000001" customHeight="1" x14ac:dyDescent="0.25">
      <c r="A21" s="80" t="s">
        <v>172</v>
      </c>
      <c r="B21" s="81"/>
      <c r="C21" s="82"/>
      <c r="D21" s="83" t="s">
        <v>173</v>
      </c>
      <c r="E21" s="84"/>
      <c r="F21" s="85"/>
      <c r="G21" s="86"/>
      <c r="H21" s="87" t="s">
        <v>178</v>
      </c>
      <c r="I21" s="87"/>
      <c r="J21" s="87" t="s">
        <v>179</v>
      </c>
      <c r="K21" s="87"/>
      <c r="L21" s="46" t="s">
        <v>180</v>
      </c>
      <c r="M21" s="45" t="s">
        <v>181</v>
      </c>
      <c r="N21" s="48" t="s">
        <v>191</v>
      </c>
    </row>
    <row r="22" spans="1:14" s="5" customFormat="1" ht="20.100000000000001" customHeight="1" x14ac:dyDescent="0.25">
      <c r="A22" s="88" t="s">
        <v>16</v>
      </c>
      <c r="B22" s="89"/>
      <c r="C22" s="90"/>
      <c r="D22" s="83" t="s">
        <v>17</v>
      </c>
      <c r="E22" s="84"/>
      <c r="F22" s="85"/>
      <c r="G22" s="86"/>
      <c r="H22" s="87" t="s">
        <v>39</v>
      </c>
      <c r="I22" s="87"/>
      <c r="J22" s="87" t="s">
        <v>39</v>
      </c>
      <c r="K22" s="87"/>
      <c r="L22" s="31" t="s">
        <v>19</v>
      </c>
      <c r="M22" s="35" t="s">
        <v>20</v>
      </c>
      <c r="N22" s="38" t="s">
        <v>139</v>
      </c>
    </row>
    <row r="23" spans="1:14" s="5" customFormat="1" ht="20.100000000000001" customHeight="1" x14ac:dyDescent="0.25">
      <c r="A23" s="88" t="s">
        <v>249</v>
      </c>
      <c r="B23" s="89"/>
      <c r="C23" s="90"/>
      <c r="D23" s="83" t="s">
        <v>256</v>
      </c>
      <c r="E23" s="84"/>
      <c r="F23" s="85"/>
      <c r="G23" s="86"/>
      <c r="H23" s="87" t="s">
        <v>272</v>
      </c>
      <c r="I23" s="87"/>
      <c r="J23" s="87" t="s">
        <v>273</v>
      </c>
      <c r="K23" s="87"/>
      <c r="L23" s="78" t="s">
        <v>274</v>
      </c>
      <c r="M23" s="79" t="s">
        <v>278</v>
      </c>
      <c r="N23" s="38"/>
    </row>
    <row r="24" spans="1:14" s="5" customFormat="1" ht="20.100000000000001" customHeight="1" thickBot="1" x14ac:dyDescent="0.3">
      <c r="A24" s="119" t="s">
        <v>27</v>
      </c>
      <c r="B24" s="120"/>
      <c r="C24" s="121"/>
      <c r="D24" s="113">
        <v>500</v>
      </c>
      <c r="E24" s="114"/>
      <c r="F24" s="114"/>
      <c r="G24" s="115"/>
      <c r="H24" s="116">
        <f>H20+H21+H22+H23</f>
        <v>27.9</v>
      </c>
      <c r="I24" s="117"/>
      <c r="J24" s="116">
        <f>J20+J21+J229+J23</f>
        <v>15.76</v>
      </c>
      <c r="K24" s="117"/>
      <c r="L24" s="30">
        <f>L20+L21+L22+L23</f>
        <v>147.47</v>
      </c>
      <c r="M24" s="36">
        <f>M20+M21+M22+M23</f>
        <v>732.43000000000006</v>
      </c>
      <c r="N24" s="38"/>
    </row>
    <row r="25" spans="1:14" s="5" customFormat="1" ht="20.100000000000001" customHeight="1" x14ac:dyDescent="0.25">
      <c r="A25" s="96" t="s">
        <v>40</v>
      </c>
      <c r="B25" s="97"/>
      <c r="C25" s="97"/>
      <c r="D25" s="97"/>
      <c r="E25" s="97"/>
      <c r="F25" s="97"/>
      <c r="G25" s="118"/>
      <c r="H25"/>
      <c r="I25"/>
      <c r="J25"/>
      <c r="K25"/>
      <c r="L25"/>
      <c r="M25"/>
      <c r="N25" s="38"/>
    </row>
    <row r="26" spans="1:14" ht="20.100000000000001" customHeight="1" x14ac:dyDescent="0.2">
      <c r="A26" s="80" t="s">
        <v>56</v>
      </c>
      <c r="B26" s="81"/>
      <c r="C26" s="82"/>
      <c r="D26" s="83" t="s">
        <v>167</v>
      </c>
      <c r="E26" s="84"/>
      <c r="F26" s="85"/>
      <c r="G26" s="86"/>
      <c r="H26" s="87" t="s">
        <v>133</v>
      </c>
      <c r="I26" s="87"/>
      <c r="J26" s="87" t="s">
        <v>188</v>
      </c>
      <c r="K26" s="87"/>
      <c r="L26" s="61" t="s">
        <v>189</v>
      </c>
      <c r="M26" s="59" t="s">
        <v>190</v>
      </c>
      <c r="N26" s="38" t="s">
        <v>138</v>
      </c>
    </row>
    <row r="27" spans="1:14" ht="20.100000000000001" customHeight="1" x14ac:dyDescent="0.2">
      <c r="A27" s="80" t="s">
        <v>42</v>
      </c>
      <c r="B27" s="81"/>
      <c r="C27" s="82"/>
      <c r="D27" s="83" t="s">
        <v>22</v>
      </c>
      <c r="E27" s="84"/>
      <c r="F27" s="85"/>
      <c r="G27" s="86"/>
      <c r="H27" s="87" t="s">
        <v>43</v>
      </c>
      <c r="I27" s="87"/>
      <c r="J27" s="87" t="s">
        <v>44</v>
      </c>
      <c r="K27" s="87"/>
      <c r="L27" s="61" t="s">
        <v>45</v>
      </c>
      <c r="M27" s="59" t="s">
        <v>46</v>
      </c>
      <c r="N27" s="38" t="s">
        <v>144</v>
      </c>
    </row>
    <row r="28" spans="1:14" ht="20.100000000000001" customHeight="1" x14ac:dyDescent="0.2">
      <c r="A28" s="80" t="s">
        <v>47</v>
      </c>
      <c r="B28" s="81"/>
      <c r="C28" s="82"/>
      <c r="D28" s="83" t="s">
        <v>17</v>
      </c>
      <c r="E28" s="84"/>
      <c r="F28" s="85"/>
      <c r="G28" s="86"/>
      <c r="H28" s="87" t="s">
        <v>34</v>
      </c>
      <c r="I28" s="87"/>
      <c r="J28" s="87" t="s">
        <v>35</v>
      </c>
      <c r="K28" s="87"/>
      <c r="L28" s="61" t="s">
        <v>36</v>
      </c>
      <c r="M28" s="59" t="s">
        <v>37</v>
      </c>
      <c r="N28" s="38" t="s">
        <v>141</v>
      </c>
    </row>
    <row r="29" spans="1:14" ht="20.100000000000001" customHeight="1" x14ac:dyDescent="0.2">
      <c r="A29" s="88" t="s">
        <v>21</v>
      </c>
      <c r="B29" s="89"/>
      <c r="C29" s="90"/>
      <c r="D29" s="83" t="s">
        <v>22</v>
      </c>
      <c r="E29" s="84"/>
      <c r="F29" s="85"/>
      <c r="G29" s="86"/>
      <c r="H29" s="87" t="s">
        <v>23</v>
      </c>
      <c r="I29" s="87"/>
      <c r="J29" s="87" t="s">
        <v>24</v>
      </c>
      <c r="K29" s="87"/>
      <c r="L29" s="61" t="s">
        <v>25</v>
      </c>
      <c r="M29" s="59" t="s">
        <v>26</v>
      </c>
      <c r="N29" s="38"/>
    </row>
    <row r="30" spans="1:14" ht="20.100000000000001" customHeight="1" x14ac:dyDescent="0.2">
      <c r="A30" s="80" t="s">
        <v>257</v>
      </c>
      <c r="B30" s="81"/>
      <c r="C30" s="82"/>
      <c r="D30" s="83" t="s">
        <v>212</v>
      </c>
      <c r="E30" s="84"/>
      <c r="F30" s="85"/>
      <c r="G30" s="86"/>
      <c r="H30" s="87" t="s">
        <v>279</v>
      </c>
      <c r="I30" s="87"/>
      <c r="J30" s="87" t="s">
        <v>32</v>
      </c>
      <c r="K30" s="87"/>
      <c r="L30" s="78" t="s">
        <v>280</v>
      </c>
      <c r="M30" s="79" t="s">
        <v>281</v>
      </c>
      <c r="N30" s="38"/>
    </row>
    <row r="31" spans="1:14" ht="20.100000000000001" customHeight="1" thickBot="1" x14ac:dyDescent="0.3">
      <c r="A31" s="119" t="s">
        <v>27</v>
      </c>
      <c r="B31" s="120"/>
      <c r="C31" s="121"/>
      <c r="D31" s="113">
        <v>505</v>
      </c>
      <c r="E31" s="114"/>
      <c r="F31" s="114"/>
      <c r="G31" s="115"/>
      <c r="H31" s="116">
        <f>H26+H27+H28+H29+H30</f>
        <v>20.52</v>
      </c>
      <c r="I31" s="117"/>
      <c r="J31" s="116">
        <f>J26+J27+J28+J29</f>
        <v>22.61</v>
      </c>
      <c r="K31" s="117"/>
      <c r="L31" s="62">
        <f>L26+L27+L28+L29+L30</f>
        <v>131.91999999999999</v>
      </c>
      <c r="M31" s="36">
        <f>M26+M27+M28+M29+M30</f>
        <v>577.99</v>
      </c>
      <c r="N31" s="38"/>
    </row>
    <row r="32" spans="1:14" s="5" customFormat="1" ht="20.100000000000001" customHeight="1" x14ac:dyDescent="0.25">
      <c r="A32" s="96" t="s">
        <v>49</v>
      </c>
      <c r="B32" s="97"/>
      <c r="C32" s="97"/>
      <c r="D32" s="97"/>
      <c r="E32" s="97"/>
      <c r="F32" s="97"/>
      <c r="G32" s="118"/>
      <c r="N32" s="38"/>
    </row>
    <row r="33" spans="1:14" s="5" customFormat="1" ht="27.75" customHeight="1" x14ac:dyDescent="0.25">
      <c r="A33" s="88" t="s">
        <v>50</v>
      </c>
      <c r="B33" s="89"/>
      <c r="C33" s="90"/>
      <c r="D33" s="83" t="s">
        <v>258</v>
      </c>
      <c r="E33" s="84"/>
      <c r="F33" s="85"/>
      <c r="G33" s="86"/>
      <c r="H33" s="87" t="s">
        <v>259</v>
      </c>
      <c r="I33" s="87"/>
      <c r="J33" s="87" t="s">
        <v>260</v>
      </c>
      <c r="K33" s="87"/>
      <c r="L33" s="31" t="s">
        <v>261</v>
      </c>
      <c r="M33" s="35" t="s">
        <v>262</v>
      </c>
      <c r="N33" s="38" t="s">
        <v>145</v>
      </c>
    </row>
    <row r="34" spans="1:14" ht="20.100000000000001" customHeight="1" x14ac:dyDescent="0.2">
      <c r="A34" s="80" t="s">
        <v>16</v>
      </c>
      <c r="B34" s="81"/>
      <c r="C34" s="82"/>
      <c r="D34" s="83" t="s">
        <v>17</v>
      </c>
      <c r="E34" s="84"/>
      <c r="F34" s="85"/>
      <c r="G34" s="86"/>
      <c r="H34" s="87" t="s">
        <v>18</v>
      </c>
      <c r="I34" s="87"/>
      <c r="J34" s="87" t="s">
        <v>18</v>
      </c>
      <c r="K34" s="87"/>
      <c r="L34" s="31" t="s">
        <v>51</v>
      </c>
      <c r="M34" s="35" t="s">
        <v>52</v>
      </c>
      <c r="N34" s="38" t="s">
        <v>139</v>
      </c>
    </row>
    <row r="35" spans="1:14" ht="20.100000000000001" customHeight="1" x14ac:dyDescent="0.2">
      <c r="A35" s="88" t="s">
        <v>21</v>
      </c>
      <c r="B35" s="89"/>
      <c r="C35" s="90"/>
      <c r="D35" s="83" t="s">
        <v>22</v>
      </c>
      <c r="E35" s="84"/>
      <c r="F35" s="85"/>
      <c r="G35" s="86"/>
      <c r="H35" s="87" t="s">
        <v>23</v>
      </c>
      <c r="I35" s="87"/>
      <c r="J35" s="87" t="s">
        <v>24</v>
      </c>
      <c r="K35" s="87"/>
      <c r="L35" s="31" t="s">
        <v>25</v>
      </c>
      <c r="M35" s="35" t="s">
        <v>26</v>
      </c>
      <c r="N35" s="38"/>
    </row>
    <row r="36" spans="1:14" ht="20.100000000000001" customHeight="1" x14ac:dyDescent="0.2">
      <c r="A36" s="88" t="s">
        <v>249</v>
      </c>
      <c r="B36" s="89"/>
      <c r="C36" s="90"/>
      <c r="D36" s="83" t="s">
        <v>193</v>
      </c>
      <c r="E36" s="84"/>
      <c r="F36" s="85"/>
      <c r="G36" s="86"/>
      <c r="H36" s="87" t="s">
        <v>272</v>
      </c>
      <c r="I36" s="87"/>
      <c r="J36" s="87" t="s">
        <v>273</v>
      </c>
      <c r="K36" s="87"/>
      <c r="L36" s="78" t="s">
        <v>274</v>
      </c>
      <c r="M36" s="79" t="s">
        <v>277</v>
      </c>
      <c r="N36" s="38"/>
    </row>
    <row r="37" spans="1:14" s="5" customFormat="1" ht="20.100000000000001" customHeight="1" x14ac:dyDescent="0.25">
      <c r="A37" s="119" t="s">
        <v>27</v>
      </c>
      <c r="B37" s="120"/>
      <c r="C37" s="121"/>
      <c r="D37" s="113">
        <v>500</v>
      </c>
      <c r="E37" s="124"/>
      <c r="F37" s="124"/>
      <c r="G37" s="125"/>
      <c r="H37" s="116">
        <f>H33+H34+H35+H36</f>
        <v>16.98</v>
      </c>
      <c r="I37" s="117"/>
      <c r="J37" s="116">
        <f>J33+J34+J35+J36</f>
        <v>28.86</v>
      </c>
      <c r="K37" s="117"/>
      <c r="L37" s="34">
        <f>L33+L34+L35+L36</f>
        <v>129.30000000000001</v>
      </c>
      <c r="M37" s="36">
        <f>M33+M34+M35+M36</f>
        <v>706.2</v>
      </c>
      <c r="N37" s="38"/>
    </row>
    <row r="38" spans="1:14" s="5" customFormat="1" ht="20.100000000000001" customHeight="1" thickBot="1" x14ac:dyDescent="0.3">
      <c r="A38" s="126" t="s">
        <v>53</v>
      </c>
      <c r="B38" s="127"/>
      <c r="C38" s="127"/>
      <c r="D38" s="127"/>
      <c r="E38" s="127"/>
      <c r="F38" s="127"/>
      <c r="G38" s="128"/>
      <c r="H38" s="129" t="s">
        <v>2</v>
      </c>
      <c r="I38" s="130"/>
      <c r="J38" s="131" t="s">
        <v>3</v>
      </c>
      <c r="K38" s="132"/>
      <c r="L38" s="122" t="s">
        <v>4</v>
      </c>
      <c r="M38" s="123" t="s">
        <v>5</v>
      </c>
      <c r="N38" s="38"/>
    </row>
    <row r="39" spans="1:14" s="5" customFormat="1" ht="20.100000000000001" customHeight="1" thickBot="1" x14ac:dyDescent="0.3">
      <c r="A39" s="96" t="s">
        <v>7</v>
      </c>
      <c r="B39" s="97"/>
      <c r="C39" s="97"/>
      <c r="D39" s="97"/>
      <c r="E39" s="97"/>
      <c r="F39" s="97"/>
      <c r="G39" s="118"/>
      <c r="H39" s="111"/>
      <c r="I39" s="92"/>
      <c r="J39" s="133"/>
      <c r="K39" s="134"/>
      <c r="L39" s="92"/>
      <c r="M39" s="94"/>
      <c r="N39" s="38"/>
    </row>
    <row r="40" spans="1:14" s="5" customFormat="1" ht="20.100000000000001" customHeight="1" x14ac:dyDescent="0.25">
      <c r="A40" s="80" t="s">
        <v>54</v>
      </c>
      <c r="B40" s="81"/>
      <c r="C40" s="82"/>
      <c r="D40" s="83" t="s">
        <v>167</v>
      </c>
      <c r="E40" s="84"/>
      <c r="F40" s="85"/>
      <c r="G40" s="86"/>
      <c r="H40" s="87" t="s">
        <v>182</v>
      </c>
      <c r="I40" s="87"/>
      <c r="J40" s="87" t="s">
        <v>183</v>
      </c>
      <c r="K40" s="87"/>
      <c r="L40" s="46" t="s">
        <v>184</v>
      </c>
      <c r="M40" s="45" t="s">
        <v>185</v>
      </c>
      <c r="N40" s="38" t="s">
        <v>138</v>
      </c>
    </row>
    <row r="41" spans="1:14" s="5" customFormat="1" ht="20.100000000000001" customHeight="1" x14ac:dyDescent="0.25">
      <c r="A41" s="80" t="s">
        <v>10</v>
      </c>
      <c r="B41" s="81"/>
      <c r="C41" s="82"/>
      <c r="D41" s="83" t="s">
        <v>11</v>
      </c>
      <c r="E41" s="84"/>
      <c r="F41" s="85"/>
      <c r="G41" s="86"/>
      <c r="H41" s="87" t="s">
        <v>12</v>
      </c>
      <c r="I41" s="87"/>
      <c r="J41" s="87" t="s">
        <v>13</v>
      </c>
      <c r="K41" s="87"/>
      <c r="L41" s="31" t="s">
        <v>14</v>
      </c>
      <c r="M41" s="35" t="s">
        <v>15</v>
      </c>
      <c r="N41" s="38"/>
    </row>
    <row r="42" spans="1:14" s="5" customFormat="1" ht="20.100000000000001" customHeight="1" x14ac:dyDescent="0.25">
      <c r="A42" s="80" t="s">
        <v>16</v>
      </c>
      <c r="B42" s="81"/>
      <c r="C42" s="82"/>
      <c r="D42" s="83" t="s">
        <v>17</v>
      </c>
      <c r="E42" s="84"/>
      <c r="F42" s="85"/>
      <c r="G42" s="86"/>
      <c r="H42" s="87" t="s">
        <v>55</v>
      </c>
      <c r="I42" s="87"/>
      <c r="J42" s="87" t="s">
        <v>18</v>
      </c>
      <c r="K42" s="87"/>
      <c r="L42" s="31" t="s">
        <v>19</v>
      </c>
      <c r="M42" s="35" t="s">
        <v>20</v>
      </c>
      <c r="N42" s="38" t="s">
        <v>139</v>
      </c>
    </row>
    <row r="43" spans="1:14" s="5" customFormat="1" ht="20.100000000000001" customHeight="1" x14ac:dyDescent="0.25">
      <c r="A43" s="88" t="s">
        <v>21</v>
      </c>
      <c r="B43" s="89"/>
      <c r="C43" s="90"/>
      <c r="D43" s="83" t="s">
        <v>22</v>
      </c>
      <c r="E43" s="84"/>
      <c r="F43" s="85"/>
      <c r="G43" s="86"/>
      <c r="H43" s="87" t="s">
        <v>23</v>
      </c>
      <c r="I43" s="87"/>
      <c r="J43" s="87" t="s">
        <v>24</v>
      </c>
      <c r="K43" s="87"/>
      <c r="L43" s="31" t="s">
        <v>25</v>
      </c>
      <c r="M43" s="35" t="s">
        <v>26</v>
      </c>
      <c r="N43" s="38"/>
    </row>
    <row r="44" spans="1:14" ht="20.100000000000001" customHeight="1" x14ac:dyDescent="0.2">
      <c r="A44" s="88" t="s">
        <v>249</v>
      </c>
      <c r="B44" s="89"/>
      <c r="C44" s="90"/>
      <c r="D44" s="83" t="s">
        <v>22</v>
      </c>
      <c r="E44" s="84"/>
      <c r="F44" s="85"/>
      <c r="G44" s="86"/>
      <c r="H44" s="87" t="s">
        <v>272</v>
      </c>
      <c r="I44" s="87"/>
      <c r="J44" s="87" t="s">
        <v>273</v>
      </c>
      <c r="K44" s="87"/>
      <c r="L44" s="78" t="s">
        <v>274</v>
      </c>
      <c r="M44" s="79" t="s">
        <v>275</v>
      </c>
      <c r="N44" s="38"/>
    </row>
    <row r="45" spans="1:14" ht="20.100000000000001" customHeight="1" thickBot="1" x14ac:dyDescent="0.3">
      <c r="A45" s="6" t="s">
        <v>27</v>
      </c>
      <c r="B45" s="7"/>
      <c r="C45" s="8"/>
      <c r="D45" s="113">
        <v>500</v>
      </c>
      <c r="E45" s="114"/>
      <c r="F45" s="114"/>
      <c r="G45" s="115"/>
      <c r="H45" s="116">
        <f>H40+H41+H42+H43+H44</f>
        <v>27.540000000000003</v>
      </c>
      <c r="I45" s="116"/>
      <c r="J45" s="116">
        <f>J40+J41+J42+J43+J44</f>
        <v>11.81</v>
      </c>
      <c r="K45" s="117"/>
      <c r="L45" s="30">
        <f>L40+L41+L42+L43+L44</f>
        <v>137.07</v>
      </c>
      <c r="M45" s="36">
        <f>M40+M41+M42+M43+M44</f>
        <v>568.94000000000005</v>
      </c>
      <c r="N45" s="38"/>
    </row>
    <row r="46" spans="1:14" ht="20.100000000000001" customHeight="1" x14ac:dyDescent="0.25">
      <c r="A46" s="96" t="s">
        <v>28</v>
      </c>
      <c r="B46" s="97"/>
      <c r="C46" s="97"/>
      <c r="D46" s="97"/>
      <c r="E46" s="97"/>
      <c r="F46" s="97"/>
      <c r="G46" s="118"/>
      <c r="N46" s="38"/>
    </row>
    <row r="47" spans="1:14" ht="20.100000000000001" customHeight="1" x14ac:dyDescent="0.2">
      <c r="A47" s="135" t="s">
        <v>104</v>
      </c>
      <c r="B47" s="89"/>
      <c r="C47" s="90"/>
      <c r="D47" s="83" t="s">
        <v>110</v>
      </c>
      <c r="E47" s="84"/>
      <c r="F47" s="85"/>
      <c r="G47" s="86"/>
      <c r="H47" s="83" t="s">
        <v>263</v>
      </c>
      <c r="I47" s="84"/>
      <c r="J47" s="136"/>
      <c r="K47" s="61" t="s">
        <v>264</v>
      </c>
      <c r="L47" s="61" t="s">
        <v>265</v>
      </c>
      <c r="M47" s="59" t="s">
        <v>266</v>
      </c>
      <c r="N47" s="38" t="s">
        <v>148</v>
      </c>
    </row>
    <row r="48" spans="1:14" ht="20.100000000000001" customHeight="1" x14ac:dyDescent="0.2">
      <c r="A48" s="137" t="s">
        <v>231</v>
      </c>
      <c r="B48" s="81"/>
      <c r="C48" s="82"/>
      <c r="D48" s="83" t="s">
        <v>95</v>
      </c>
      <c r="E48" s="84"/>
      <c r="F48" s="85"/>
      <c r="G48" s="86"/>
      <c r="H48" s="138">
        <v>13</v>
      </c>
      <c r="I48" s="139"/>
      <c r="J48" s="140"/>
      <c r="K48" s="64">
        <v>7.99</v>
      </c>
      <c r="L48" s="64">
        <v>21.07</v>
      </c>
      <c r="M48" s="63">
        <v>211.32</v>
      </c>
      <c r="N48" s="44" t="s">
        <v>165</v>
      </c>
    </row>
    <row r="49" spans="1:14" ht="20.100000000000001" customHeight="1" x14ac:dyDescent="0.2">
      <c r="A49" s="88" t="s">
        <v>47</v>
      </c>
      <c r="B49" s="89"/>
      <c r="C49" s="90"/>
      <c r="D49" s="83" t="s">
        <v>17</v>
      </c>
      <c r="E49" s="84"/>
      <c r="F49" s="85"/>
      <c r="G49" s="86"/>
      <c r="H49" s="87" t="s">
        <v>34</v>
      </c>
      <c r="I49" s="87"/>
      <c r="J49" s="87" t="s">
        <v>35</v>
      </c>
      <c r="K49" s="87"/>
      <c r="L49" s="70" t="s">
        <v>36</v>
      </c>
      <c r="M49" s="71" t="s">
        <v>37</v>
      </c>
      <c r="N49" s="38" t="s">
        <v>141</v>
      </c>
    </row>
    <row r="50" spans="1:14" s="5" customFormat="1" ht="20.100000000000001" customHeight="1" x14ac:dyDescent="0.25">
      <c r="A50" s="88" t="s">
        <v>21</v>
      </c>
      <c r="B50" s="89"/>
      <c r="C50" s="90"/>
      <c r="D50" s="83" t="s">
        <v>22</v>
      </c>
      <c r="E50" s="84"/>
      <c r="F50" s="85"/>
      <c r="G50" s="86"/>
      <c r="H50" s="87" t="s">
        <v>23</v>
      </c>
      <c r="I50" s="87"/>
      <c r="J50" s="87" t="s">
        <v>24</v>
      </c>
      <c r="K50" s="87"/>
      <c r="L50" s="61" t="s">
        <v>48</v>
      </c>
      <c r="M50" s="59" t="s">
        <v>58</v>
      </c>
      <c r="N50" s="38"/>
    </row>
    <row r="51" spans="1:14" ht="20.100000000000001" customHeight="1" thickBot="1" x14ac:dyDescent="0.3">
      <c r="A51" s="6" t="s">
        <v>27</v>
      </c>
      <c r="B51" s="7"/>
      <c r="C51" s="8"/>
      <c r="D51" s="113">
        <v>510</v>
      </c>
      <c r="E51" s="114"/>
      <c r="F51" s="114"/>
      <c r="G51" s="115"/>
      <c r="H51" s="116">
        <f>H47+H48+H49+H50</f>
        <v>22.56</v>
      </c>
      <c r="I51" s="117"/>
      <c r="J51" s="116">
        <f>K47+K48+J49+J50</f>
        <v>32.080000000000005</v>
      </c>
      <c r="K51" s="117"/>
      <c r="L51" s="62">
        <f>L47+L48+L49+L50</f>
        <v>117.48</v>
      </c>
      <c r="M51" s="36">
        <f>M47+M48+M49+M50</f>
        <v>706.75</v>
      </c>
      <c r="N51" s="38"/>
    </row>
    <row r="52" spans="1:14" ht="20.100000000000001" customHeight="1" x14ac:dyDescent="0.25">
      <c r="A52" s="96" t="s">
        <v>38</v>
      </c>
      <c r="B52" s="97"/>
      <c r="C52" s="97"/>
      <c r="D52" s="97"/>
      <c r="E52" s="97"/>
      <c r="F52" s="97"/>
      <c r="G52" s="118"/>
      <c r="N52" s="38" t="s">
        <v>143</v>
      </c>
    </row>
    <row r="53" spans="1:14" ht="20.100000000000001" customHeight="1" x14ac:dyDescent="0.2">
      <c r="A53" s="80" t="s">
        <v>41</v>
      </c>
      <c r="B53" s="81"/>
      <c r="C53" s="82"/>
      <c r="D53" s="83" t="s">
        <v>167</v>
      </c>
      <c r="E53" s="84"/>
      <c r="F53" s="85"/>
      <c r="G53" s="86"/>
      <c r="H53" s="87" t="s">
        <v>174</v>
      </c>
      <c r="I53" s="87"/>
      <c r="J53" s="87" t="s">
        <v>175</v>
      </c>
      <c r="K53" s="87"/>
      <c r="L53" s="50" t="s">
        <v>176</v>
      </c>
      <c r="M53" s="49" t="s">
        <v>177</v>
      </c>
      <c r="N53" s="38" t="s">
        <v>143</v>
      </c>
    </row>
    <row r="54" spans="1:14" ht="20.100000000000001" customHeight="1" x14ac:dyDescent="0.2">
      <c r="A54" s="80" t="s">
        <v>10</v>
      </c>
      <c r="B54" s="81"/>
      <c r="C54" s="82"/>
      <c r="D54" s="83" t="s">
        <v>11</v>
      </c>
      <c r="E54" s="84"/>
      <c r="F54" s="85"/>
      <c r="G54" s="86"/>
      <c r="H54" s="87" t="s">
        <v>12</v>
      </c>
      <c r="I54" s="87"/>
      <c r="J54" s="87" t="s">
        <v>13</v>
      </c>
      <c r="K54" s="87"/>
      <c r="L54" s="31" t="s">
        <v>14</v>
      </c>
      <c r="M54" s="35" t="s">
        <v>15</v>
      </c>
      <c r="N54" s="38"/>
    </row>
    <row r="55" spans="1:14" ht="20.100000000000001" customHeight="1" x14ac:dyDescent="0.2">
      <c r="A55" s="80" t="s">
        <v>16</v>
      </c>
      <c r="B55" s="81"/>
      <c r="C55" s="82"/>
      <c r="D55" s="83" t="s">
        <v>17</v>
      </c>
      <c r="E55" s="84"/>
      <c r="F55" s="85"/>
      <c r="G55" s="86"/>
      <c r="H55" s="87" t="s">
        <v>55</v>
      </c>
      <c r="I55" s="87"/>
      <c r="J55" s="87" t="s">
        <v>18</v>
      </c>
      <c r="K55" s="87"/>
      <c r="L55" s="31" t="s">
        <v>19</v>
      </c>
      <c r="M55" s="35" t="s">
        <v>20</v>
      </c>
      <c r="N55" s="38" t="s">
        <v>139</v>
      </c>
    </row>
    <row r="56" spans="1:14" s="5" customFormat="1" ht="20.100000000000001" customHeight="1" x14ac:dyDescent="0.25">
      <c r="A56" s="88" t="s">
        <v>21</v>
      </c>
      <c r="B56" s="89"/>
      <c r="C56" s="90"/>
      <c r="D56" s="83" t="s">
        <v>22</v>
      </c>
      <c r="E56" s="84"/>
      <c r="F56" s="85"/>
      <c r="G56" s="86"/>
      <c r="H56" s="87" t="s">
        <v>23</v>
      </c>
      <c r="I56" s="87"/>
      <c r="J56" s="87" t="s">
        <v>24</v>
      </c>
      <c r="K56" s="87"/>
      <c r="L56" s="31" t="s">
        <v>25</v>
      </c>
      <c r="M56" s="35" t="s">
        <v>26</v>
      </c>
      <c r="N56" s="38"/>
    </row>
    <row r="57" spans="1:14" ht="20.100000000000001" customHeight="1" x14ac:dyDescent="0.2">
      <c r="A57" s="88" t="s">
        <v>249</v>
      </c>
      <c r="B57" s="89"/>
      <c r="C57" s="90"/>
      <c r="D57" s="83" t="s">
        <v>22</v>
      </c>
      <c r="E57" s="84"/>
      <c r="F57" s="85"/>
      <c r="G57" s="86"/>
      <c r="H57" s="87" t="s">
        <v>272</v>
      </c>
      <c r="I57" s="87"/>
      <c r="J57" s="87" t="s">
        <v>273</v>
      </c>
      <c r="K57" s="87"/>
      <c r="L57" s="78" t="s">
        <v>274</v>
      </c>
      <c r="M57" s="79" t="s">
        <v>275</v>
      </c>
      <c r="N57" s="38"/>
    </row>
    <row r="58" spans="1:14" ht="20.100000000000001" customHeight="1" thickBot="1" x14ac:dyDescent="0.3">
      <c r="A58" s="6" t="s">
        <v>27</v>
      </c>
      <c r="B58" s="7"/>
      <c r="C58" s="8"/>
      <c r="D58" s="113">
        <v>500</v>
      </c>
      <c r="E58" s="114"/>
      <c r="F58" s="114"/>
      <c r="G58" s="115"/>
      <c r="H58" s="116">
        <f>H53+H54+H55+H56+H57</f>
        <v>29.87</v>
      </c>
      <c r="I58" s="117"/>
      <c r="J58" s="116">
        <f>J53+J54+J55+J56+J57</f>
        <v>16.11</v>
      </c>
      <c r="K58" s="117"/>
      <c r="L58" s="30">
        <f>L53+L54+L55+L56+L57</f>
        <v>147.69</v>
      </c>
      <c r="M58" s="36">
        <f>M53+M54+M55+M56+M57</f>
        <v>765.38</v>
      </c>
      <c r="N58" s="38"/>
    </row>
    <row r="59" spans="1:14" ht="20.100000000000001" customHeight="1" x14ac:dyDescent="0.25">
      <c r="A59" s="96" t="s">
        <v>40</v>
      </c>
      <c r="B59" s="97"/>
      <c r="C59" s="97"/>
      <c r="D59" s="97"/>
      <c r="E59" s="97"/>
      <c r="F59" s="97"/>
      <c r="G59" s="118"/>
      <c r="N59" s="38"/>
    </row>
    <row r="60" spans="1:14" ht="20.100000000000001" customHeight="1" x14ac:dyDescent="0.2">
      <c r="A60" s="88" t="s">
        <v>57</v>
      </c>
      <c r="B60" s="89"/>
      <c r="C60" s="90"/>
      <c r="D60" s="83" t="s">
        <v>267</v>
      </c>
      <c r="E60" s="84"/>
      <c r="F60" s="85"/>
      <c r="G60" s="86"/>
      <c r="H60" s="87" t="s">
        <v>268</v>
      </c>
      <c r="I60" s="87"/>
      <c r="J60" s="87" t="s">
        <v>269</v>
      </c>
      <c r="K60" s="87"/>
      <c r="L60" s="31" t="s">
        <v>270</v>
      </c>
      <c r="M60" s="35" t="s">
        <v>271</v>
      </c>
      <c r="N60" s="38" t="s">
        <v>147</v>
      </c>
    </row>
    <row r="61" spans="1:14" s="5" customFormat="1" ht="20.100000000000001" customHeight="1" x14ac:dyDescent="0.25">
      <c r="A61" s="88" t="s">
        <v>47</v>
      </c>
      <c r="B61" s="89"/>
      <c r="C61" s="90"/>
      <c r="D61" s="83" t="s">
        <v>17</v>
      </c>
      <c r="E61" s="84"/>
      <c r="F61" s="85"/>
      <c r="G61" s="86"/>
      <c r="H61" s="87" t="s">
        <v>34</v>
      </c>
      <c r="I61" s="87"/>
      <c r="J61" s="87" t="s">
        <v>35</v>
      </c>
      <c r="K61" s="87"/>
      <c r="L61" s="31" t="s">
        <v>36</v>
      </c>
      <c r="M61" s="35" t="s">
        <v>37</v>
      </c>
      <c r="N61" s="38" t="s">
        <v>141</v>
      </c>
    </row>
    <row r="62" spans="1:14" ht="20.100000000000001" customHeight="1" x14ac:dyDescent="0.2">
      <c r="A62" s="88" t="s">
        <v>21</v>
      </c>
      <c r="B62" s="89"/>
      <c r="C62" s="90"/>
      <c r="D62" s="83" t="s">
        <v>22</v>
      </c>
      <c r="E62" s="84"/>
      <c r="F62" s="85"/>
      <c r="G62" s="86"/>
      <c r="H62" s="87" t="s">
        <v>23</v>
      </c>
      <c r="I62" s="87"/>
      <c r="J62" s="87" t="s">
        <v>24</v>
      </c>
      <c r="K62" s="87"/>
      <c r="L62" s="31" t="s">
        <v>48</v>
      </c>
      <c r="M62" s="35" t="s">
        <v>58</v>
      </c>
      <c r="N62" s="38"/>
    </row>
    <row r="63" spans="1:14" ht="20.100000000000001" customHeight="1" x14ac:dyDescent="0.2">
      <c r="A63" s="80" t="s">
        <v>257</v>
      </c>
      <c r="B63" s="81"/>
      <c r="C63" s="82"/>
      <c r="D63" s="83" t="s">
        <v>212</v>
      </c>
      <c r="E63" s="84"/>
      <c r="F63" s="85"/>
      <c r="G63" s="86"/>
      <c r="H63" s="87" t="s">
        <v>279</v>
      </c>
      <c r="I63" s="87"/>
      <c r="J63" s="87" t="s">
        <v>32</v>
      </c>
      <c r="K63" s="87"/>
      <c r="L63" s="78" t="s">
        <v>280</v>
      </c>
      <c r="M63" s="79" t="s">
        <v>281</v>
      </c>
      <c r="N63" s="38"/>
    </row>
    <row r="64" spans="1:14" ht="20.100000000000001" customHeight="1" x14ac:dyDescent="0.2">
      <c r="A64" s="88" t="s">
        <v>249</v>
      </c>
      <c r="B64" s="89"/>
      <c r="C64" s="90"/>
      <c r="D64" s="83" t="s">
        <v>65</v>
      </c>
      <c r="E64" s="84"/>
      <c r="F64" s="85"/>
      <c r="G64" s="86"/>
      <c r="H64" s="87" t="s">
        <v>272</v>
      </c>
      <c r="I64" s="87"/>
      <c r="J64" s="87" t="s">
        <v>273</v>
      </c>
      <c r="K64" s="87"/>
      <c r="L64" s="78" t="s">
        <v>274</v>
      </c>
      <c r="M64" s="79" t="s">
        <v>276</v>
      </c>
      <c r="N64" s="38"/>
    </row>
    <row r="65" spans="1:14" ht="20.100000000000001" customHeight="1" thickBot="1" x14ac:dyDescent="0.3">
      <c r="A65" s="6" t="s">
        <v>27</v>
      </c>
      <c r="B65" s="7"/>
      <c r="C65" s="8"/>
      <c r="D65" s="113">
        <v>500</v>
      </c>
      <c r="E65" s="114"/>
      <c r="F65" s="114"/>
      <c r="G65" s="115"/>
      <c r="H65" s="116">
        <f>H60+H61+H62+H63+H64</f>
        <v>43.33</v>
      </c>
      <c r="I65" s="117"/>
      <c r="J65" s="116">
        <f>J60+J61+J62+J63+J64</f>
        <v>29.27</v>
      </c>
      <c r="K65" s="117"/>
      <c r="L65" s="30">
        <f>L60+L61+L62+L63+L64</f>
        <v>97.1</v>
      </c>
      <c r="M65" s="36">
        <f>M60+M61+M62+M63+M64</f>
        <v>907.12999999999988</v>
      </c>
      <c r="N65" s="38"/>
    </row>
    <row r="66" spans="1:14" s="5" customFormat="1" ht="20.100000000000001" customHeight="1" x14ac:dyDescent="0.25">
      <c r="A66" s="96" t="s">
        <v>49</v>
      </c>
      <c r="B66" s="97"/>
      <c r="C66" s="97"/>
      <c r="D66" s="97"/>
      <c r="E66" s="97"/>
      <c r="F66" s="97"/>
      <c r="G66" s="118"/>
      <c r="H66"/>
      <c r="I66"/>
      <c r="J66"/>
      <c r="K66"/>
      <c r="L66"/>
      <c r="M66"/>
      <c r="N66" s="38"/>
    </row>
    <row r="67" spans="1:14" ht="20.100000000000001" customHeight="1" x14ac:dyDescent="0.2">
      <c r="A67" s="88" t="s">
        <v>186</v>
      </c>
      <c r="B67" s="89"/>
      <c r="C67" s="90"/>
      <c r="D67" s="83" t="s">
        <v>167</v>
      </c>
      <c r="E67" s="84"/>
      <c r="F67" s="85"/>
      <c r="G67" s="86"/>
      <c r="H67" s="87" t="s">
        <v>168</v>
      </c>
      <c r="I67" s="87"/>
      <c r="J67" s="87" t="s">
        <v>169</v>
      </c>
      <c r="K67" s="87"/>
      <c r="L67" s="61" t="s">
        <v>187</v>
      </c>
      <c r="M67" s="59" t="s">
        <v>170</v>
      </c>
      <c r="N67" s="38" t="s">
        <v>138</v>
      </c>
    </row>
    <row r="68" spans="1:14" ht="20.100000000000001" customHeight="1" x14ac:dyDescent="0.2">
      <c r="A68" s="88" t="s">
        <v>42</v>
      </c>
      <c r="B68" s="89"/>
      <c r="C68" s="90"/>
      <c r="D68" s="83" t="s">
        <v>22</v>
      </c>
      <c r="E68" s="84"/>
      <c r="F68" s="85"/>
      <c r="G68" s="86"/>
      <c r="H68" s="87" t="s">
        <v>43</v>
      </c>
      <c r="I68" s="87"/>
      <c r="J68" s="87" t="s">
        <v>44</v>
      </c>
      <c r="K68" s="87"/>
      <c r="L68" s="61" t="s">
        <v>45</v>
      </c>
      <c r="M68" s="59" t="s">
        <v>46</v>
      </c>
      <c r="N68" s="38" t="s">
        <v>144</v>
      </c>
    </row>
    <row r="69" spans="1:14" ht="20.100000000000001" customHeight="1" x14ac:dyDescent="0.2">
      <c r="A69" s="88" t="s">
        <v>16</v>
      </c>
      <c r="B69" s="89"/>
      <c r="C69" s="90"/>
      <c r="D69" s="83" t="s">
        <v>17</v>
      </c>
      <c r="E69" s="84"/>
      <c r="F69" s="85"/>
      <c r="G69" s="86"/>
      <c r="H69" s="87" t="s">
        <v>55</v>
      </c>
      <c r="I69" s="87"/>
      <c r="J69" s="87" t="s">
        <v>18</v>
      </c>
      <c r="K69" s="87"/>
      <c r="L69" s="61" t="s">
        <v>19</v>
      </c>
      <c r="M69" s="59" t="s">
        <v>20</v>
      </c>
      <c r="N69" s="38" t="s">
        <v>139</v>
      </c>
    </row>
    <row r="70" spans="1:14" ht="20.100000000000001" customHeight="1" x14ac:dyDescent="0.2">
      <c r="A70" s="88" t="s">
        <v>21</v>
      </c>
      <c r="B70" s="89"/>
      <c r="C70" s="90"/>
      <c r="D70" s="83" t="s">
        <v>22</v>
      </c>
      <c r="E70" s="84"/>
      <c r="F70" s="85"/>
      <c r="G70" s="86"/>
      <c r="H70" s="87" t="s">
        <v>23</v>
      </c>
      <c r="I70" s="87"/>
      <c r="J70" s="87" t="s">
        <v>24</v>
      </c>
      <c r="K70" s="87"/>
      <c r="L70" s="61" t="s">
        <v>25</v>
      </c>
      <c r="M70" s="59" t="s">
        <v>26</v>
      </c>
      <c r="N70" s="38"/>
    </row>
    <row r="71" spans="1:14" ht="20.100000000000001" customHeight="1" x14ac:dyDescent="0.2">
      <c r="A71" s="80" t="s">
        <v>257</v>
      </c>
      <c r="B71" s="81"/>
      <c r="C71" s="82"/>
      <c r="D71" s="83" t="s">
        <v>212</v>
      </c>
      <c r="E71" s="84"/>
      <c r="F71" s="85"/>
      <c r="G71" s="86"/>
      <c r="H71" s="87" t="s">
        <v>279</v>
      </c>
      <c r="I71" s="87"/>
      <c r="J71" s="87" t="s">
        <v>32</v>
      </c>
      <c r="K71" s="87"/>
      <c r="L71" s="78" t="s">
        <v>280</v>
      </c>
      <c r="M71" s="79" t="s">
        <v>281</v>
      </c>
      <c r="N71" s="38"/>
    </row>
    <row r="72" spans="1:14" s="5" customFormat="1" ht="20.100000000000001" customHeight="1" x14ac:dyDescent="0.25">
      <c r="A72" s="6" t="s">
        <v>27</v>
      </c>
      <c r="B72" s="7"/>
      <c r="C72" s="8"/>
      <c r="D72" s="113">
        <v>505</v>
      </c>
      <c r="E72" s="114"/>
      <c r="F72" s="114"/>
      <c r="G72" s="115"/>
      <c r="H72" s="116">
        <f>H67+H68+H69+H70+H71</f>
        <v>22.060000000000002</v>
      </c>
      <c r="I72" s="117"/>
      <c r="J72" s="116">
        <f>J67+J68+J69+J70+J71</f>
        <v>16.080000000000002</v>
      </c>
      <c r="K72" s="117"/>
      <c r="L72" s="62">
        <f>L67+L68+L69+L70+L71</f>
        <v>117.23</v>
      </c>
      <c r="M72" s="36">
        <f>M67+M68+M69+M70+M71</f>
        <v>560.85</v>
      </c>
      <c r="N72" s="38"/>
    </row>
    <row r="74" spans="1:14" ht="20.100000000000001" customHeight="1" x14ac:dyDescent="0.2">
      <c r="A74" s="145"/>
      <c r="B74" s="145"/>
      <c r="C74" s="145"/>
      <c r="D74" s="145"/>
      <c r="E74" s="145"/>
      <c r="F74" s="145"/>
      <c r="G74" s="145"/>
      <c r="H74" s="145"/>
      <c r="I74" s="145"/>
    </row>
    <row r="75" spans="1:14" ht="20.100000000000001" customHeight="1" x14ac:dyDescent="0.25">
      <c r="D75" s="144"/>
      <c r="E75" s="144"/>
      <c r="F75" s="144"/>
      <c r="G75" s="144"/>
      <c r="H75" s="144"/>
      <c r="I75" s="144"/>
      <c r="J75" s="5"/>
      <c r="K75" s="5"/>
      <c r="L75" s="5"/>
      <c r="M75" s="5"/>
    </row>
    <row r="76" spans="1:14" ht="20.100000000000001" customHeight="1" x14ac:dyDescent="0.2">
      <c r="A76" s="143"/>
      <c r="B76" s="143"/>
      <c r="C76" s="143"/>
      <c r="D76" s="143"/>
      <c r="E76" s="143"/>
      <c r="F76" s="143"/>
      <c r="G76" s="143"/>
      <c r="H76" s="143"/>
      <c r="I76" s="143"/>
    </row>
    <row r="77" spans="1:14" s="5" customFormat="1" ht="20.100000000000001" customHeight="1" x14ac:dyDescent="0.25">
      <c r="A77"/>
      <c r="B77"/>
      <c r="C77"/>
      <c r="D77" s="144"/>
      <c r="E77" s="144"/>
      <c r="F77" s="144"/>
      <c r="G77" s="144"/>
      <c r="H77" s="144"/>
      <c r="I77" s="144"/>
      <c r="J77"/>
      <c r="K77"/>
      <c r="L77"/>
      <c r="M77"/>
      <c r="N77" s="37"/>
    </row>
    <row r="80" spans="1:14" ht="20.100000000000001" customHeight="1" x14ac:dyDescent="0.25">
      <c r="J80" s="5"/>
      <c r="K80" s="5"/>
      <c r="L80" s="5"/>
      <c r="M80" s="5"/>
    </row>
    <row r="82" spans="1:14" s="5" customFormat="1" ht="20.100000000000001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 s="37"/>
    </row>
    <row r="86" spans="1:14" ht="20.100000000000001" customHeight="1" x14ac:dyDescent="0.2">
      <c r="J86" s="12"/>
      <c r="K86" s="12"/>
      <c r="L86" s="12"/>
      <c r="M86" s="12"/>
    </row>
    <row r="88" spans="1:14" s="12" customFormat="1" ht="20.100000000000001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 s="37"/>
    </row>
  </sheetData>
  <mergeCells count="250">
    <mergeCell ref="N2:N3"/>
    <mergeCell ref="A76:I76"/>
    <mergeCell ref="D77:G77"/>
    <mergeCell ref="H77:I77"/>
    <mergeCell ref="D72:G72"/>
    <mergeCell ref="H72:I72"/>
    <mergeCell ref="J72:K72"/>
    <mergeCell ref="A74:I74"/>
    <mergeCell ref="D75:G75"/>
    <mergeCell ref="H75:I75"/>
    <mergeCell ref="A69:C69"/>
    <mergeCell ref="D69:G69"/>
    <mergeCell ref="H69:I69"/>
    <mergeCell ref="J69:K69"/>
    <mergeCell ref="A70:C70"/>
    <mergeCell ref="D70:G70"/>
    <mergeCell ref="H70:I70"/>
    <mergeCell ref="J70:K70"/>
    <mergeCell ref="A68:C68"/>
    <mergeCell ref="D68:G68"/>
    <mergeCell ref="D65:G65"/>
    <mergeCell ref="H65:I65"/>
    <mergeCell ref="J65:K65"/>
    <mergeCell ref="A66:G66"/>
    <mergeCell ref="A67:C67"/>
    <mergeCell ref="D67:G67"/>
    <mergeCell ref="A61:C61"/>
    <mergeCell ref="D61:G61"/>
    <mergeCell ref="H61:I61"/>
    <mergeCell ref="J61:K61"/>
    <mergeCell ref="A62:C62"/>
    <mergeCell ref="D62:G62"/>
    <mergeCell ref="H62:I62"/>
    <mergeCell ref="J62:K62"/>
    <mergeCell ref="H67:I67"/>
    <mergeCell ref="J67:K67"/>
    <mergeCell ref="A64:C64"/>
    <mergeCell ref="D64:G64"/>
    <mergeCell ref="H64:I64"/>
    <mergeCell ref="J64:K64"/>
    <mergeCell ref="A63:C63"/>
    <mergeCell ref="D63:G63"/>
    <mergeCell ref="H63:I63"/>
    <mergeCell ref="J63:K63"/>
    <mergeCell ref="D58:G58"/>
    <mergeCell ref="H58:I58"/>
    <mergeCell ref="J58:K58"/>
    <mergeCell ref="A59:G59"/>
    <mergeCell ref="A60:C60"/>
    <mergeCell ref="D60:G60"/>
    <mergeCell ref="H60:I60"/>
    <mergeCell ref="J60:K60"/>
    <mergeCell ref="A55:C55"/>
    <mergeCell ref="D55:G55"/>
    <mergeCell ref="H55:I55"/>
    <mergeCell ref="J55:K55"/>
    <mergeCell ref="A56:C56"/>
    <mergeCell ref="D56:G56"/>
    <mergeCell ref="H56:I56"/>
    <mergeCell ref="J56:K56"/>
    <mergeCell ref="A57:C57"/>
    <mergeCell ref="D57:G57"/>
    <mergeCell ref="H57:I57"/>
    <mergeCell ref="J57:K57"/>
    <mergeCell ref="A52:G52"/>
    <mergeCell ref="A53:C53"/>
    <mergeCell ref="D53:G53"/>
    <mergeCell ref="H53:I53"/>
    <mergeCell ref="J53:K53"/>
    <mergeCell ref="A54:C54"/>
    <mergeCell ref="D54:G54"/>
    <mergeCell ref="H54:I54"/>
    <mergeCell ref="J54:K54"/>
    <mergeCell ref="A50:C50"/>
    <mergeCell ref="D50:G50"/>
    <mergeCell ref="H50:I50"/>
    <mergeCell ref="J50:K50"/>
    <mergeCell ref="D51:G51"/>
    <mergeCell ref="H51:I51"/>
    <mergeCell ref="J51:K51"/>
    <mergeCell ref="A48:C48"/>
    <mergeCell ref="D48:G48"/>
    <mergeCell ref="A49:C49"/>
    <mergeCell ref="D49:G49"/>
    <mergeCell ref="H49:I49"/>
    <mergeCell ref="J49:K49"/>
    <mergeCell ref="H48:J48"/>
    <mergeCell ref="D45:G45"/>
    <mergeCell ref="H45:I45"/>
    <mergeCell ref="J45:K45"/>
    <mergeCell ref="A46:G46"/>
    <mergeCell ref="A47:C47"/>
    <mergeCell ref="D47:G47"/>
    <mergeCell ref="A42:C42"/>
    <mergeCell ref="D42:G42"/>
    <mergeCell ref="H42:I42"/>
    <mergeCell ref="J42:K42"/>
    <mergeCell ref="A43:C43"/>
    <mergeCell ref="D43:G43"/>
    <mergeCell ref="H43:I43"/>
    <mergeCell ref="J43:K43"/>
    <mergeCell ref="H47:J47"/>
    <mergeCell ref="A44:C44"/>
    <mergeCell ref="D44:G44"/>
    <mergeCell ref="H44:I44"/>
    <mergeCell ref="J44:K44"/>
    <mergeCell ref="A40:C40"/>
    <mergeCell ref="D40:G40"/>
    <mergeCell ref="H40:I40"/>
    <mergeCell ref="J40:K40"/>
    <mergeCell ref="A41:C41"/>
    <mergeCell ref="D41:G41"/>
    <mergeCell ref="H41:I41"/>
    <mergeCell ref="J41:K41"/>
    <mergeCell ref="A38:G38"/>
    <mergeCell ref="H38:I39"/>
    <mergeCell ref="J38:K39"/>
    <mergeCell ref="L38:L39"/>
    <mergeCell ref="M38:M39"/>
    <mergeCell ref="A39:G39"/>
    <mergeCell ref="A35:C35"/>
    <mergeCell ref="D35:G35"/>
    <mergeCell ref="H35:I35"/>
    <mergeCell ref="J35:K35"/>
    <mergeCell ref="A37:C37"/>
    <mergeCell ref="D37:G37"/>
    <mergeCell ref="H37:I37"/>
    <mergeCell ref="J37:K37"/>
    <mergeCell ref="A36:C36"/>
    <mergeCell ref="D36:G36"/>
    <mergeCell ref="H36:I36"/>
    <mergeCell ref="J36:K36"/>
    <mergeCell ref="A32:G32"/>
    <mergeCell ref="A33:C33"/>
    <mergeCell ref="D33:G33"/>
    <mergeCell ref="H33:I33"/>
    <mergeCell ref="J33:K33"/>
    <mergeCell ref="A34:C34"/>
    <mergeCell ref="D34:G34"/>
    <mergeCell ref="H34:I34"/>
    <mergeCell ref="J34:K34"/>
    <mergeCell ref="A29:C29"/>
    <mergeCell ref="D29:G29"/>
    <mergeCell ref="H29:I29"/>
    <mergeCell ref="J29:K29"/>
    <mergeCell ref="A31:C31"/>
    <mergeCell ref="D31:G31"/>
    <mergeCell ref="H31:I31"/>
    <mergeCell ref="J31:K31"/>
    <mergeCell ref="A27:C27"/>
    <mergeCell ref="D27:G27"/>
    <mergeCell ref="H27:I27"/>
    <mergeCell ref="J27:K27"/>
    <mergeCell ref="A28:C28"/>
    <mergeCell ref="D28:G28"/>
    <mergeCell ref="H28:I28"/>
    <mergeCell ref="J28:K28"/>
    <mergeCell ref="A24:C24"/>
    <mergeCell ref="D24:G24"/>
    <mergeCell ref="H24:I24"/>
    <mergeCell ref="J24:K24"/>
    <mergeCell ref="A25:G25"/>
    <mergeCell ref="A26:C26"/>
    <mergeCell ref="D26:G26"/>
    <mergeCell ref="H26:I26"/>
    <mergeCell ref="J26:K26"/>
    <mergeCell ref="H22:I22"/>
    <mergeCell ref="J22:K22"/>
    <mergeCell ref="A18:C18"/>
    <mergeCell ref="D18:G18"/>
    <mergeCell ref="H18:I18"/>
    <mergeCell ref="J18:K18"/>
    <mergeCell ref="A19:G19"/>
    <mergeCell ref="A20:C20"/>
    <mergeCell ref="D20:G20"/>
    <mergeCell ref="H20:I20"/>
    <mergeCell ref="J20:K20"/>
    <mergeCell ref="A15:C15"/>
    <mergeCell ref="D15:G15"/>
    <mergeCell ref="H15:I15"/>
    <mergeCell ref="J15:K15"/>
    <mergeCell ref="A10:C10"/>
    <mergeCell ref="D10:G10"/>
    <mergeCell ref="H10:I10"/>
    <mergeCell ref="J10:K10"/>
    <mergeCell ref="A16:C16"/>
    <mergeCell ref="D16:G16"/>
    <mergeCell ref="H16:I16"/>
    <mergeCell ref="J16:K16"/>
    <mergeCell ref="A12:G12"/>
    <mergeCell ref="A13:C13"/>
    <mergeCell ref="D13:G13"/>
    <mergeCell ref="H13:I13"/>
    <mergeCell ref="J13:K13"/>
    <mergeCell ref="A14:C14"/>
    <mergeCell ref="D14:G14"/>
    <mergeCell ref="H14:I14"/>
    <mergeCell ref="J14:K14"/>
    <mergeCell ref="A9:C9"/>
    <mergeCell ref="D9:G9"/>
    <mergeCell ref="H9:I9"/>
    <mergeCell ref="J9:K9"/>
    <mergeCell ref="D11:G11"/>
    <mergeCell ref="H11:I11"/>
    <mergeCell ref="J11:K11"/>
    <mergeCell ref="A7:C7"/>
    <mergeCell ref="D7:G7"/>
    <mergeCell ref="H7:I7"/>
    <mergeCell ref="J7:K7"/>
    <mergeCell ref="A8:C8"/>
    <mergeCell ref="D8:G8"/>
    <mergeCell ref="H8:I8"/>
    <mergeCell ref="J8:K8"/>
    <mergeCell ref="L2:L3"/>
    <mergeCell ref="M2:M3"/>
    <mergeCell ref="A1:M1"/>
    <mergeCell ref="A4:G4"/>
    <mergeCell ref="A5:G5"/>
    <mergeCell ref="A6:C6"/>
    <mergeCell ref="D6:G6"/>
    <mergeCell ref="H6:I6"/>
    <mergeCell ref="J6:K6"/>
    <mergeCell ref="A2:C3"/>
    <mergeCell ref="D2:G3"/>
    <mergeCell ref="H2:I3"/>
    <mergeCell ref="J2:K3"/>
    <mergeCell ref="A71:C71"/>
    <mergeCell ref="D71:G71"/>
    <mergeCell ref="H71:I71"/>
    <mergeCell ref="J71:K71"/>
    <mergeCell ref="A17:C17"/>
    <mergeCell ref="D17:G17"/>
    <mergeCell ref="H17:I17"/>
    <mergeCell ref="J17:K17"/>
    <mergeCell ref="A23:C23"/>
    <mergeCell ref="D23:G23"/>
    <mergeCell ref="H23:I23"/>
    <mergeCell ref="J23:K23"/>
    <mergeCell ref="A30:C30"/>
    <mergeCell ref="D30:G30"/>
    <mergeCell ref="H30:I30"/>
    <mergeCell ref="J30:K30"/>
    <mergeCell ref="H68:I68"/>
    <mergeCell ref="J68:K68"/>
    <mergeCell ref="A21:C21"/>
    <mergeCell ref="D21:G21"/>
    <mergeCell ref="H21:I21"/>
    <mergeCell ref="J21:K21"/>
    <mergeCell ref="A22:C22"/>
    <mergeCell ref="D22:G22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A82" workbookViewId="0">
      <selection activeCell="A8" sqref="A8:C8"/>
    </sheetView>
  </sheetViews>
  <sheetFormatPr defaultRowHeight="12.75" x14ac:dyDescent="0.2"/>
  <cols>
    <col min="1" max="1" width="9.140625" style="27"/>
    <col min="2" max="2" width="9.140625" style="14"/>
    <col min="3" max="3" width="28.140625" style="14" customWidth="1"/>
    <col min="4" max="4" width="7.42578125" style="14" customWidth="1"/>
    <col min="5" max="5" width="5.140625" style="14" customWidth="1"/>
    <col min="6" max="6" width="6" style="14" customWidth="1"/>
    <col min="7" max="7" width="3.28515625" style="14" customWidth="1"/>
    <col min="8" max="8" width="5.85546875" style="14" customWidth="1"/>
    <col min="9" max="9" width="9.140625" style="14" hidden="1" customWidth="1"/>
    <col min="10" max="12" width="9.140625" style="14"/>
    <col min="13" max="13" width="12.140625" style="43" customWidth="1"/>
    <col min="14" max="16384" width="9.140625" style="14"/>
  </cols>
  <sheetData>
    <row r="1" spans="1:13" s="13" customFormat="1" ht="54" customHeight="1" x14ac:dyDescent="0.2">
      <c r="A1" s="148" t="s">
        <v>210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41"/>
    </row>
    <row r="2" spans="1:13" ht="14.25" customHeight="1" x14ac:dyDescent="0.2">
      <c r="A2" s="149" t="s">
        <v>0</v>
      </c>
      <c r="B2" s="150"/>
      <c r="C2" s="151"/>
      <c r="D2" s="153" t="s">
        <v>1</v>
      </c>
      <c r="E2" s="154"/>
      <c r="F2" s="154"/>
      <c r="G2" s="154"/>
      <c r="H2" s="129" t="s">
        <v>75</v>
      </c>
      <c r="I2" s="122" t="s">
        <v>76</v>
      </c>
      <c r="J2" s="158"/>
      <c r="K2" s="122" t="s">
        <v>77</v>
      </c>
      <c r="L2" s="123" t="s">
        <v>78</v>
      </c>
      <c r="M2" s="141" t="s">
        <v>137</v>
      </c>
    </row>
    <row r="3" spans="1:13" ht="22.5" customHeight="1" thickBot="1" x14ac:dyDescent="0.25">
      <c r="A3" s="152"/>
      <c r="B3" s="103"/>
      <c r="C3" s="104"/>
      <c r="D3" s="155"/>
      <c r="E3" s="156"/>
      <c r="F3" s="156"/>
      <c r="G3" s="156"/>
      <c r="H3" s="157"/>
      <c r="I3" s="159"/>
      <c r="J3" s="159"/>
      <c r="K3" s="159"/>
      <c r="L3" s="160"/>
      <c r="M3" s="142"/>
    </row>
    <row r="4" spans="1:13" s="15" customFormat="1" ht="16.5" customHeight="1" thickBot="1" x14ac:dyDescent="0.35">
      <c r="A4" s="146" t="s">
        <v>6</v>
      </c>
      <c r="B4" s="147"/>
      <c r="C4" s="147"/>
      <c r="D4" s="147"/>
      <c r="E4" s="147"/>
      <c r="F4" s="147"/>
      <c r="G4" s="147"/>
      <c r="H4" s="18"/>
      <c r="I4" s="19"/>
      <c r="J4" s="19"/>
      <c r="K4" s="19"/>
      <c r="L4" s="19"/>
      <c r="M4" s="38"/>
    </row>
    <row r="5" spans="1:13" s="16" customFormat="1" ht="20.100000000000001" customHeight="1" thickBot="1" x14ac:dyDescent="0.3">
      <c r="A5" s="146" t="s">
        <v>7</v>
      </c>
      <c r="B5" s="147"/>
      <c r="C5" s="147"/>
      <c r="D5" s="147"/>
      <c r="E5" s="147"/>
      <c r="F5" s="147"/>
      <c r="G5" s="147"/>
      <c r="H5" s="32"/>
      <c r="I5" s="33"/>
      <c r="J5" s="33"/>
      <c r="K5" s="33"/>
      <c r="L5" s="33"/>
      <c r="M5" s="42"/>
    </row>
    <row r="6" spans="1:13" s="17" customFormat="1" ht="20.100000000000001" customHeight="1" x14ac:dyDescent="0.25">
      <c r="A6" s="137" t="s">
        <v>192</v>
      </c>
      <c r="B6" s="81"/>
      <c r="C6" s="82"/>
      <c r="D6" s="83" t="s">
        <v>193</v>
      </c>
      <c r="E6" s="84"/>
      <c r="F6" s="85"/>
      <c r="G6" s="86"/>
      <c r="H6" s="55" t="s">
        <v>194</v>
      </c>
      <c r="I6" s="98" t="s">
        <v>195</v>
      </c>
      <c r="J6" s="98"/>
      <c r="K6" s="21" t="s">
        <v>34</v>
      </c>
      <c r="L6" s="21" t="s">
        <v>196</v>
      </c>
      <c r="M6" s="38"/>
    </row>
    <row r="7" spans="1:13" s="17" customFormat="1" ht="20.100000000000001" customHeight="1" x14ac:dyDescent="0.25">
      <c r="A7" s="137" t="s">
        <v>235</v>
      </c>
      <c r="B7" s="81"/>
      <c r="C7" s="82"/>
      <c r="D7" s="83" t="s">
        <v>232</v>
      </c>
      <c r="E7" s="84"/>
      <c r="F7" s="85"/>
      <c r="G7" s="86"/>
      <c r="H7" s="54" t="s">
        <v>100</v>
      </c>
      <c r="I7" s="87" t="s">
        <v>101</v>
      </c>
      <c r="J7" s="87"/>
      <c r="K7" s="54" t="s">
        <v>102</v>
      </c>
      <c r="L7" s="53" t="s">
        <v>103</v>
      </c>
      <c r="M7" s="38" t="s">
        <v>156</v>
      </c>
    </row>
    <row r="8" spans="1:13" s="20" customFormat="1" ht="20.100000000000001" customHeight="1" x14ac:dyDescent="0.25">
      <c r="A8" s="135" t="s">
        <v>104</v>
      </c>
      <c r="B8" s="89"/>
      <c r="C8" s="90"/>
      <c r="D8" s="83" t="s">
        <v>59</v>
      </c>
      <c r="E8" s="84"/>
      <c r="F8" s="85"/>
      <c r="G8" s="86"/>
      <c r="H8" s="54" t="s">
        <v>60</v>
      </c>
      <c r="I8" s="87" t="s">
        <v>61</v>
      </c>
      <c r="J8" s="87"/>
      <c r="K8" s="54" t="s">
        <v>62</v>
      </c>
      <c r="L8" s="53" t="s">
        <v>63</v>
      </c>
      <c r="M8" s="38" t="s">
        <v>148</v>
      </c>
    </row>
    <row r="9" spans="1:13" s="20" customFormat="1" ht="20.100000000000001" customHeight="1" x14ac:dyDescent="0.25">
      <c r="A9" s="137" t="s">
        <v>64</v>
      </c>
      <c r="B9" s="81"/>
      <c r="C9" s="82"/>
      <c r="D9" s="83" t="s">
        <v>65</v>
      </c>
      <c r="E9" s="84"/>
      <c r="F9" s="85"/>
      <c r="G9" s="86"/>
      <c r="H9" s="54" t="s">
        <v>66</v>
      </c>
      <c r="I9" s="87" t="s">
        <v>67</v>
      </c>
      <c r="J9" s="87"/>
      <c r="K9" s="53" t="s">
        <v>68</v>
      </c>
      <c r="L9" s="53" t="s">
        <v>69</v>
      </c>
      <c r="M9" s="38" t="s">
        <v>149</v>
      </c>
    </row>
    <row r="10" spans="1:13" s="20" customFormat="1" ht="20.100000000000001" customHeight="1" x14ac:dyDescent="0.25">
      <c r="A10" s="137" t="s">
        <v>70</v>
      </c>
      <c r="B10" s="81"/>
      <c r="C10" s="82"/>
      <c r="D10" s="83" t="s">
        <v>65</v>
      </c>
      <c r="E10" s="84"/>
      <c r="F10" s="85"/>
      <c r="G10" s="86"/>
      <c r="H10" s="66" t="s">
        <v>71</v>
      </c>
      <c r="I10" s="87" t="s">
        <v>72</v>
      </c>
      <c r="J10" s="87"/>
      <c r="K10" s="66" t="s">
        <v>73</v>
      </c>
      <c r="L10" s="65" t="s">
        <v>74</v>
      </c>
      <c r="M10" s="38" t="s">
        <v>150</v>
      </c>
    </row>
    <row r="11" spans="1:13" s="20" customFormat="1" ht="20.100000000000001" customHeight="1" x14ac:dyDescent="0.25">
      <c r="A11" s="135" t="s">
        <v>124</v>
      </c>
      <c r="B11" s="89"/>
      <c r="C11" s="90"/>
      <c r="D11" s="83" t="s">
        <v>17</v>
      </c>
      <c r="E11" s="84"/>
      <c r="F11" s="85"/>
      <c r="G11" s="86"/>
      <c r="H11" s="54" t="s">
        <v>32</v>
      </c>
      <c r="I11" s="87" t="s">
        <v>18</v>
      </c>
      <c r="J11" s="87"/>
      <c r="K11" s="54" t="s">
        <v>241</v>
      </c>
      <c r="L11" s="53" t="s">
        <v>242</v>
      </c>
      <c r="M11" s="38"/>
    </row>
    <row r="12" spans="1:13" s="20" customFormat="1" ht="20.100000000000001" customHeight="1" x14ac:dyDescent="0.25">
      <c r="A12" s="135" t="s">
        <v>21</v>
      </c>
      <c r="B12" s="89"/>
      <c r="C12" s="90"/>
      <c r="D12" s="83" t="s">
        <v>212</v>
      </c>
      <c r="E12" s="84"/>
      <c r="F12" s="84"/>
      <c r="G12" s="136"/>
      <c r="H12" s="54" t="s">
        <v>213</v>
      </c>
      <c r="I12" s="83" t="s">
        <v>214</v>
      </c>
      <c r="J12" s="136"/>
      <c r="K12" s="53" t="s">
        <v>215</v>
      </c>
      <c r="L12" s="53" t="s">
        <v>216</v>
      </c>
      <c r="M12" s="38"/>
    </row>
    <row r="13" spans="1:13" s="20" customFormat="1" ht="20.100000000000001" customHeight="1" x14ac:dyDescent="0.25">
      <c r="A13" s="135" t="s">
        <v>86</v>
      </c>
      <c r="B13" s="89"/>
      <c r="C13" s="90"/>
      <c r="D13" s="83" t="s">
        <v>212</v>
      </c>
      <c r="E13" s="84"/>
      <c r="F13" s="85"/>
      <c r="G13" s="86"/>
      <c r="H13" s="54" t="s">
        <v>217</v>
      </c>
      <c r="I13" s="87" t="s">
        <v>218</v>
      </c>
      <c r="J13" s="87"/>
      <c r="K13" s="53" t="s">
        <v>219</v>
      </c>
      <c r="L13" s="53" t="s">
        <v>220</v>
      </c>
      <c r="M13" s="38"/>
    </row>
    <row r="14" spans="1:13" s="20" customFormat="1" ht="20.100000000000001" customHeight="1" thickBot="1" x14ac:dyDescent="0.3">
      <c r="A14" s="22" t="s">
        <v>27</v>
      </c>
      <c r="B14" s="7"/>
      <c r="C14" s="8"/>
      <c r="D14" s="161" t="s">
        <v>234</v>
      </c>
      <c r="E14" s="162"/>
      <c r="F14" s="162"/>
      <c r="G14" s="163"/>
      <c r="H14" s="58">
        <f>H6+H7+H8+H9+H11+H12+H13+H10</f>
        <v>27.619999999999997</v>
      </c>
      <c r="I14" s="164">
        <f>I6+I7+I8+I9+I11+I12+I13+I10</f>
        <v>39.440000000000005</v>
      </c>
      <c r="J14" s="165"/>
      <c r="K14" s="23">
        <f>K6+K7+K8+K9+K11+K12+K13+K10</f>
        <v>123.74</v>
      </c>
      <c r="L14" s="23">
        <f>L6+L7+L8+L9+L11+L12+L13+L10</f>
        <v>885.06000000000006</v>
      </c>
      <c r="M14" s="38"/>
    </row>
    <row r="15" spans="1:13" s="20" customFormat="1" ht="20.100000000000001" customHeight="1" thickBot="1" x14ac:dyDescent="0.3">
      <c r="A15" s="146" t="s">
        <v>28</v>
      </c>
      <c r="B15" s="147"/>
      <c r="C15" s="147"/>
      <c r="D15" s="147"/>
      <c r="E15" s="147"/>
      <c r="F15" s="147"/>
      <c r="G15" s="147"/>
      <c r="I15" s="24"/>
      <c r="J15" s="24"/>
      <c r="K15" s="24"/>
      <c r="L15" s="24"/>
      <c r="M15" s="38"/>
    </row>
    <row r="16" spans="1:13" s="20" customFormat="1" ht="24.75" customHeight="1" x14ac:dyDescent="0.25">
      <c r="A16" s="137" t="s">
        <v>221</v>
      </c>
      <c r="B16" s="81"/>
      <c r="C16" s="82"/>
      <c r="D16" s="83" t="s">
        <v>193</v>
      </c>
      <c r="E16" s="84"/>
      <c r="F16" s="85"/>
      <c r="G16" s="86"/>
      <c r="H16" s="55" t="s">
        <v>226</v>
      </c>
      <c r="I16" s="98" t="s">
        <v>227</v>
      </c>
      <c r="J16" s="98"/>
      <c r="K16" s="21" t="s">
        <v>228</v>
      </c>
      <c r="L16" s="21" t="s">
        <v>229</v>
      </c>
      <c r="M16" s="38" t="s">
        <v>225</v>
      </c>
    </row>
    <row r="17" spans="1:13" s="24" customFormat="1" ht="20.100000000000001" customHeight="1" x14ac:dyDescent="0.25">
      <c r="A17" s="137" t="s">
        <v>243</v>
      </c>
      <c r="B17" s="81"/>
      <c r="C17" s="82"/>
      <c r="D17" s="83" t="s">
        <v>232</v>
      </c>
      <c r="E17" s="84"/>
      <c r="F17" s="85"/>
      <c r="G17" s="86"/>
      <c r="H17" s="64" t="s">
        <v>244</v>
      </c>
      <c r="I17" s="166" t="s">
        <v>245</v>
      </c>
      <c r="J17" s="166"/>
      <c r="K17" s="64" t="s">
        <v>246</v>
      </c>
      <c r="L17" s="63" t="s">
        <v>247</v>
      </c>
      <c r="M17" s="38" t="s">
        <v>248</v>
      </c>
    </row>
    <row r="18" spans="1:13" s="20" customFormat="1" ht="21.75" customHeight="1" x14ac:dyDescent="0.25">
      <c r="A18" s="135" t="s">
        <v>91</v>
      </c>
      <c r="B18" s="89"/>
      <c r="C18" s="90"/>
      <c r="D18" s="83" t="s">
        <v>59</v>
      </c>
      <c r="E18" s="84"/>
      <c r="F18" s="85"/>
      <c r="G18" s="86"/>
      <c r="H18" s="57" t="s">
        <v>92</v>
      </c>
      <c r="I18" s="166" t="s">
        <v>67</v>
      </c>
      <c r="J18" s="166"/>
      <c r="K18" s="57" t="s">
        <v>93</v>
      </c>
      <c r="L18" s="51" t="s">
        <v>94</v>
      </c>
      <c r="M18" s="38" t="s">
        <v>142</v>
      </c>
    </row>
    <row r="19" spans="1:13" s="20" customFormat="1" ht="20.100000000000001" customHeight="1" x14ac:dyDescent="0.25">
      <c r="A19" s="137" t="s">
        <v>154</v>
      </c>
      <c r="B19" s="81"/>
      <c r="C19" s="82"/>
      <c r="D19" s="83" t="s">
        <v>95</v>
      </c>
      <c r="E19" s="84"/>
      <c r="F19" s="85"/>
      <c r="G19" s="86"/>
      <c r="H19" s="54" t="s">
        <v>96</v>
      </c>
      <c r="I19" s="87" t="s">
        <v>97</v>
      </c>
      <c r="J19" s="87"/>
      <c r="K19" s="54" t="s">
        <v>98</v>
      </c>
      <c r="L19" s="53" t="s">
        <v>99</v>
      </c>
      <c r="M19" s="44" t="s">
        <v>155</v>
      </c>
    </row>
    <row r="20" spans="1:13" s="20" customFormat="1" ht="20.100000000000001" customHeight="1" x14ac:dyDescent="0.25">
      <c r="A20" s="135" t="s">
        <v>83</v>
      </c>
      <c r="B20" s="89"/>
      <c r="C20" s="90"/>
      <c r="D20" s="83" t="s">
        <v>17</v>
      </c>
      <c r="E20" s="84"/>
      <c r="F20" s="85"/>
      <c r="G20" s="86"/>
      <c r="H20" s="54" t="s">
        <v>45</v>
      </c>
      <c r="I20" s="87" t="s">
        <v>39</v>
      </c>
      <c r="J20" s="87"/>
      <c r="K20" s="54" t="s">
        <v>84</v>
      </c>
      <c r="L20" s="53" t="s">
        <v>85</v>
      </c>
      <c r="M20" s="38" t="s">
        <v>152</v>
      </c>
    </row>
    <row r="21" spans="1:13" s="20" customFormat="1" ht="20.100000000000001" customHeight="1" x14ac:dyDescent="0.25">
      <c r="A21" s="135" t="s">
        <v>21</v>
      </c>
      <c r="B21" s="89"/>
      <c r="C21" s="90"/>
      <c r="D21" s="83" t="s">
        <v>212</v>
      </c>
      <c r="E21" s="84"/>
      <c r="F21" s="84"/>
      <c r="G21" s="136"/>
      <c r="H21" s="54" t="s">
        <v>213</v>
      </c>
      <c r="I21" s="83" t="s">
        <v>214</v>
      </c>
      <c r="J21" s="136"/>
      <c r="K21" s="53" t="s">
        <v>215</v>
      </c>
      <c r="L21" s="53" t="s">
        <v>216</v>
      </c>
      <c r="M21" s="38"/>
    </row>
    <row r="22" spans="1:13" s="20" customFormat="1" ht="20.100000000000001" customHeight="1" x14ac:dyDescent="0.25">
      <c r="A22" s="135" t="s">
        <v>86</v>
      </c>
      <c r="B22" s="89"/>
      <c r="C22" s="90"/>
      <c r="D22" s="83" t="s">
        <v>212</v>
      </c>
      <c r="E22" s="84"/>
      <c r="F22" s="85"/>
      <c r="G22" s="86"/>
      <c r="H22" s="54" t="s">
        <v>217</v>
      </c>
      <c r="I22" s="87" t="s">
        <v>218</v>
      </c>
      <c r="J22" s="87"/>
      <c r="K22" s="53" t="s">
        <v>219</v>
      </c>
      <c r="L22" s="53" t="s">
        <v>220</v>
      </c>
      <c r="M22" s="38"/>
    </row>
    <row r="23" spans="1:13" s="20" customFormat="1" ht="20.100000000000001" customHeight="1" thickBot="1" x14ac:dyDescent="0.3">
      <c r="A23" s="167" t="s">
        <v>27</v>
      </c>
      <c r="B23" s="120"/>
      <c r="C23" s="121"/>
      <c r="D23" s="113">
        <v>820</v>
      </c>
      <c r="E23" s="114"/>
      <c r="F23" s="114"/>
      <c r="G23" s="115"/>
      <c r="H23" s="52">
        <f>H16+H17+H18+H19+H20+H21+H22</f>
        <v>28.7</v>
      </c>
      <c r="I23" s="116">
        <f>I16+I17+I18+I19+I20+I21+I22</f>
        <v>24.190000000000005</v>
      </c>
      <c r="J23" s="117"/>
      <c r="K23" s="52">
        <f>K16+K17+K18+K19+K20+K21+K22</f>
        <v>112.54999999999998</v>
      </c>
      <c r="L23" s="36">
        <f>L16+L17+L18+L19+L20+L21+L22</f>
        <v>710.78</v>
      </c>
      <c r="M23" s="38"/>
    </row>
    <row r="24" spans="1:13" s="20" customFormat="1" ht="24" customHeight="1" thickBot="1" x14ac:dyDescent="0.3">
      <c r="A24" s="146" t="s">
        <v>38</v>
      </c>
      <c r="B24" s="147"/>
      <c r="C24" s="147"/>
      <c r="D24" s="147"/>
      <c r="E24" s="147"/>
      <c r="F24" s="147"/>
      <c r="G24" s="147"/>
      <c r="M24" s="38"/>
    </row>
    <row r="25" spans="1:13" s="20" customFormat="1" ht="20.100000000000001" customHeight="1" x14ac:dyDescent="0.25">
      <c r="A25" s="137" t="s">
        <v>197</v>
      </c>
      <c r="B25" s="81"/>
      <c r="C25" s="82"/>
      <c r="D25" s="83" t="s">
        <v>193</v>
      </c>
      <c r="E25" s="84"/>
      <c r="F25" s="85"/>
      <c r="G25" s="86"/>
      <c r="H25" s="55" t="s">
        <v>198</v>
      </c>
      <c r="I25" s="98" t="s">
        <v>199</v>
      </c>
      <c r="J25" s="98"/>
      <c r="K25" s="21" t="s">
        <v>200</v>
      </c>
      <c r="L25" s="21" t="s">
        <v>201</v>
      </c>
      <c r="M25" s="38" t="s">
        <v>208</v>
      </c>
    </row>
    <row r="26" spans="1:13" s="20" customFormat="1" ht="20.100000000000001" customHeight="1" x14ac:dyDescent="0.25">
      <c r="A26" s="137" t="s">
        <v>237</v>
      </c>
      <c r="B26" s="81"/>
      <c r="C26" s="82"/>
      <c r="D26" s="83" t="s">
        <v>232</v>
      </c>
      <c r="E26" s="84"/>
      <c r="F26" s="85"/>
      <c r="G26" s="86"/>
      <c r="H26" s="60" t="s">
        <v>79</v>
      </c>
      <c r="I26" s="98" t="s">
        <v>80</v>
      </c>
      <c r="J26" s="98"/>
      <c r="K26" s="21" t="s">
        <v>81</v>
      </c>
      <c r="L26" s="21" t="s">
        <v>82</v>
      </c>
      <c r="M26" s="38" t="s">
        <v>151</v>
      </c>
    </row>
    <row r="27" spans="1:13" s="20" customFormat="1" ht="22.5" customHeight="1" x14ac:dyDescent="0.25">
      <c r="A27" s="135" t="s">
        <v>104</v>
      </c>
      <c r="B27" s="89"/>
      <c r="C27" s="90"/>
      <c r="D27" s="83" t="s">
        <v>59</v>
      </c>
      <c r="E27" s="84"/>
      <c r="F27" s="85"/>
      <c r="G27" s="86"/>
      <c r="H27" s="54" t="s">
        <v>60</v>
      </c>
      <c r="I27" s="87" t="s">
        <v>61</v>
      </c>
      <c r="J27" s="87"/>
      <c r="K27" s="54" t="s">
        <v>62</v>
      </c>
      <c r="L27" s="53" t="s">
        <v>63</v>
      </c>
      <c r="M27" s="38" t="s">
        <v>148</v>
      </c>
    </row>
    <row r="28" spans="1:13" s="20" customFormat="1" ht="20.100000000000001" customHeight="1" x14ac:dyDescent="0.25">
      <c r="A28" s="137" t="s">
        <v>222</v>
      </c>
      <c r="B28" s="81"/>
      <c r="C28" s="82"/>
      <c r="D28" s="83" t="s">
        <v>95</v>
      </c>
      <c r="E28" s="84"/>
      <c r="F28" s="85"/>
      <c r="G28" s="86"/>
      <c r="H28" s="69">
        <v>13</v>
      </c>
      <c r="I28" s="166">
        <v>7.99</v>
      </c>
      <c r="J28" s="166"/>
      <c r="K28" s="69">
        <v>21.07</v>
      </c>
      <c r="L28" s="68">
        <v>211.32</v>
      </c>
      <c r="M28" s="44" t="s">
        <v>165</v>
      </c>
    </row>
    <row r="29" spans="1:13" s="20" customFormat="1" ht="20.100000000000001" customHeight="1" x14ac:dyDescent="0.25">
      <c r="A29" s="135" t="s">
        <v>83</v>
      </c>
      <c r="B29" s="89"/>
      <c r="C29" s="90"/>
      <c r="D29" s="83" t="s">
        <v>17</v>
      </c>
      <c r="E29" s="84"/>
      <c r="F29" s="85"/>
      <c r="G29" s="86"/>
      <c r="H29" s="54" t="s">
        <v>45</v>
      </c>
      <c r="I29" s="87" t="s">
        <v>39</v>
      </c>
      <c r="J29" s="87"/>
      <c r="K29" s="54" t="s">
        <v>84</v>
      </c>
      <c r="L29" s="53" t="s">
        <v>85</v>
      </c>
      <c r="M29" s="38" t="s">
        <v>152</v>
      </c>
    </row>
    <row r="30" spans="1:13" ht="20.100000000000001" customHeight="1" x14ac:dyDescent="0.2">
      <c r="A30" s="135" t="s">
        <v>21</v>
      </c>
      <c r="B30" s="89"/>
      <c r="C30" s="90"/>
      <c r="D30" s="83" t="s">
        <v>212</v>
      </c>
      <c r="E30" s="84"/>
      <c r="F30" s="84"/>
      <c r="G30" s="136"/>
      <c r="H30" s="54" t="s">
        <v>213</v>
      </c>
      <c r="I30" s="83" t="s">
        <v>214</v>
      </c>
      <c r="J30" s="136"/>
      <c r="K30" s="53" t="s">
        <v>215</v>
      </c>
      <c r="L30" s="53" t="s">
        <v>216</v>
      </c>
      <c r="M30" s="38"/>
    </row>
    <row r="31" spans="1:13" ht="20.100000000000001" customHeight="1" x14ac:dyDescent="0.2">
      <c r="A31" s="135" t="s">
        <v>86</v>
      </c>
      <c r="B31" s="89"/>
      <c r="C31" s="90"/>
      <c r="D31" s="83" t="s">
        <v>212</v>
      </c>
      <c r="E31" s="84"/>
      <c r="F31" s="85"/>
      <c r="G31" s="86"/>
      <c r="H31" s="54" t="s">
        <v>217</v>
      </c>
      <c r="I31" s="87" t="s">
        <v>218</v>
      </c>
      <c r="J31" s="87"/>
      <c r="K31" s="53" t="s">
        <v>219</v>
      </c>
      <c r="L31" s="53" t="s">
        <v>220</v>
      </c>
      <c r="M31" s="38"/>
    </row>
    <row r="32" spans="1:13" ht="20.100000000000001" customHeight="1" thickBot="1" x14ac:dyDescent="0.3">
      <c r="A32" s="167" t="s">
        <v>27</v>
      </c>
      <c r="B32" s="120"/>
      <c r="C32" s="121"/>
      <c r="D32" s="113">
        <v>820</v>
      </c>
      <c r="E32" s="114"/>
      <c r="F32" s="114"/>
      <c r="G32" s="115"/>
      <c r="H32" s="52">
        <f>H25+H26+H27+H28+H29+H30+H31</f>
        <v>24.9</v>
      </c>
      <c r="I32" s="116">
        <f>I25+I26+I27+I28+I29+I30+I31</f>
        <v>33.880000000000003</v>
      </c>
      <c r="J32" s="117"/>
      <c r="K32" s="52">
        <f>K25+K26+K27+K28+K29+K30+K31</f>
        <v>127.27000000000001</v>
      </c>
      <c r="L32" s="36">
        <f>L25+L26+L27+L28+L29+L30+L31</f>
        <v>825.78</v>
      </c>
      <c r="M32" s="38"/>
    </row>
    <row r="33" spans="1:14" ht="20.100000000000001" customHeight="1" thickBot="1" x14ac:dyDescent="0.3">
      <c r="A33" s="146" t="s">
        <v>40</v>
      </c>
      <c r="B33" s="147"/>
      <c r="C33" s="147"/>
      <c r="D33" s="147"/>
      <c r="E33" s="147"/>
      <c r="F33" s="147"/>
      <c r="G33" s="147"/>
      <c r="M33" s="38"/>
    </row>
    <row r="34" spans="1:14" ht="20.100000000000001" customHeight="1" x14ac:dyDescent="0.2">
      <c r="A34" s="137" t="s">
        <v>223</v>
      </c>
      <c r="B34" s="81"/>
      <c r="C34" s="82"/>
      <c r="D34" s="83" t="s">
        <v>193</v>
      </c>
      <c r="E34" s="84"/>
      <c r="F34" s="85"/>
      <c r="G34" s="86"/>
      <c r="H34" s="55" t="s">
        <v>226</v>
      </c>
      <c r="I34" s="98" t="s">
        <v>227</v>
      </c>
      <c r="J34" s="98"/>
      <c r="K34" s="21" t="s">
        <v>228</v>
      </c>
      <c r="L34" s="21" t="s">
        <v>229</v>
      </c>
      <c r="M34" s="38" t="s">
        <v>225</v>
      </c>
    </row>
    <row r="35" spans="1:14" ht="20.100000000000001" customHeight="1" x14ac:dyDescent="0.2">
      <c r="A35" s="135" t="s">
        <v>240</v>
      </c>
      <c r="B35" s="89"/>
      <c r="C35" s="90"/>
      <c r="D35" s="83" t="s">
        <v>232</v>
      </c>
      <c r="E35" s="84"/>
      <c r="F35" s="85"/>
      <c r="G35" s="86"/>
      <c r="H35" s="57" t="s">
        <v>106</v>
      </c>
      <c r="I35" s="166" t="s">
        <v>107</v>
      </c>
      <c r="J35" s="166"/>
      <c r="K35" s="57" t="s">
        <v>31</v>
      </c>
      <c r="L35" s="51" t="s">
        <v>108</v>
      </c>
      <c r="M35" s="38" t="s">
        <v>157</v>
      </c>
    </row>
    <row r="36" spans="1:14" ht="20.100000000000001" customHeight="1" x14ac:dyDescent="0.2">
      <c r="A36" s="137" t="s">
        <v>109</v>
      </c>
      <c r="B36" s="81"/>
      <c r="C36" s="82"/>
      <c r="D36" s="83" t="s">
        <v>110</v>
      </c>
      <c r="E36" s="84"/>
      <c r="F36" s="85"/>
      <c r="G36" s="86"/>
      <c r="H36" s="54" t="s">
        <v>111</v>
      </c>
      <c r="I36" s="87" t="s">
        <v>112</v>
      </c>
      <c r="J36" s="87"/>
      <c r="K36" s="54" t="s">
        <v>113</v>
      </c>
      <c r="L36" s="40">
        <v>279.5</v>
      </c>
      <c r="M36" s="38" t="s">
        <v>158</v>
      </c>
    </row>
    <row r="37" spans="1:14" ht="20.100000000000001" customHeight="1" x14ac:dyDescent="0.25">
      <c r="A37" s="88" t="s">
        <v>16</v>
      </c>
      <c r="B37" s="89"/>
      <c r="C37" s="90"/>
      <c r="D37" s="83" t="s">
        <v>17</v>
      </c>
      <c r="E37" s="84"/>
      <c r="F37" s="85"/>
      <c r="G37" s="86"/>
      <c r="H37" s="87" t="s">
        <v>55</v>
      </c>
      <c r="I37" s="87"/>
      <c r="J37" s="67" t="s">
        <v>18</v>
      </c>
      <c r="K37" s="61" t="s">
        <v>19</v>
      </c>
      <c r="L37" s="59" t="s">
        <v>20</v>
      </c>
      <c r="M37" s="38" t="s">
        <v>139</v>
      </c>
      <c r="N37" s="20"/>
    </row>
    <row r="38" spans="1:14" s="20" customFormat="1" ht="19.5" customHeight="1" x14ac:dyDescent="0.25">
      <c r="A38" s="135" t="s">
        <v>21</v>
      </c>
      <c r="B38" s="89"/>
      <c r="C38" s="90"/>
      <c r="D38" s="83" t="s">
        <v>212</v>
      </c>
      <c r="E38" s="84"/>
      <c r="F38" s="84"/>
      <c r="G38" s="136"/>
      <c r="H38" s="54" t="s">
        <v>213</v>
      </c>
      <c r="I38" s="83" t="s">
        <v>214</v>
      </c>
      <c r="J38" s="136"/>
      <c r="K38" s="53" t="s">
        <v>215</v>
      </c>
      <c r="L38" s="53" t="s">
        <v>216</v>
      </c>
      <c r="M38" s="38"/>
    </row>
    <row r="39" spans="1:14" s="20" customFormat="1" ht="23.25" customHeight="1" x14ac:dyDescent="0.25">
      <c r="A39" s="135" t="s">
        <v>86</v>
      </c>
      <c r="B39" s="89"/>
      <c r="C39" s="90"/>
      <c r="D39" s="83" t="s">
        <v>212</v>
      </c>
      <c r="E39" s="84"/>
      <c r="F39" s="85"/>
      <c r="G39" s="86"/>
      <c r="H39" s="54" t="s">
        <v>217</v>
      </c>
      <c r="I39" s="87" t="s">
        <v>218</v>
      </c>
      <c r="J39" s="87"/>
      <c r="K39" s="53" t="s">
        <v>219</v>
      </c>
      <c r="L39" s="53" t="s">
        <v>220</v>
      </c>
      <c r="M39" s="38"/>
      <c r="N39" s="14"/>
    </row>
    <row r="40" spans="1:14" ht="20.100000000000001" customHeight="1" thickBot="1" x14ac:dyDescent="0.3">
      <c r="A40" s="167" t="s">
        <v>27</v>
      </c>
      <c r="B40" s="120"/>
      <c r="C40" s="121"/>
      <c r="D40" s="161" t="s">
        <v>233</v>
      </c>
      <c r="E40" s="162"/>
      <c r="F40" s="162"/>
      <c r="G40" s="163"/>
      <c r="H40" s="52">
        <f>H34+H35+H36+H37+H38+H39</f>
        <v>24.67</v>
      </c>
      <c r="I40" s="116">
        <f>I34+I35+I36+I37+I38+I39</f>
        <v>28.240000000000002</v>
      </c>
      <c r="J40" s="117"/>
      <c r="K40" s="52">
        <f>K34+K35+K36+K37+K38+K39</f>
        <v>72.989999999999995</v>
      </c>
      <c r="L40" s="36">
        <f>L34+L35+L36+L37+L38+L39</f>
        <v>540.88</v>
      </c>
      <c r="M40" s="38"/>
    </row>
    <row r="41" spans="1:14" ht="20.100000000000001" customHeight="1" thickBot="1" x14ac:dyDescent="0.3">
      <c r="A41" s="146" t="s">
        <v>49</v>
      </c>
      <c r="B41" s="147"/>
      <c r="C41" s="147"/>
      <c r="D41" s="147"/>
      <c r="E41" s="147"/>
      <c r="F41" s="147"/>
      <c r="G41" s="147"/>
      <c r="M41" s="38"/>
    </row>
    <row r="42" spans="1:14" ht="20.100000000000001" customHeight="1" x14ac:dyDescent="0.2">
      <c r="A42" s="137" t="s">
        <v>202</v>
      </c>
      <c r="B42" s="81"/>
      <c r="C42" s="82"/>
      <c r="D42" s="83" t="s">
        <v>193</v>
      </c>
      <c r="E42" s="84"/>
      <c r="F42" s="85"/>
      <c r="G42" s="86"/>
      <c r="H42" s="55" t="s">
        <v>203</v>
      </c>
      <c r="I42" s="98" t="s">
        <v>204</v>
      </c>
      <c r="J42" s="98"/>
      <c r="K42" s="21" t="s">
        <v>205</v>
      </c>
      <c r="L42" s="21" t="s">
        <v>206</v>
      </c>
      <c r="M42" s="38" t="s">
        <v>209</v>
      </c>
    </row>
    <row r="43" spans="1:14" ht="20.100000000000001" customHeight="1" x14ac:dyDescent="0.2">
      <c r="A43" s="137" t="s">
        <v>238</v>
      </c>
      <c r="B43" s="81"/>
      <c r="C43" s="82"/>
      <c r="D43" s="83" t="s">
        <v>232</v>
      </c>
      <c r="E43" s="84"/>
      <c r="F43" s="85"/>
      <c r="G43" s="86"/>
      <c r="H43" s="54" t="s">
        <v>132</v>
      </c>
      <c r="I43" s="87" t="s">
        <v>133</v>
      </c>
      <c r="J43" s="87"/>
      <c r="K43" s="54" t="s">
        <v>134</v>
      </c>
      <c r="L43" s="53" t="s">
        <v>135</v>
      </c>
      <c r="M43" s="38" t="s">
        <v>164</v>
      </c>
    </row>
    <row r="44" spans="1:14" ht="25.5" customHeight="1" x14ac:dyDescent="0.25">
      <c r="A44" s="137" t="s">
        <v>114</v>
      </c>
      <c r="B44" s="81"/>
      <c r="C44" s="82"/>
      <c r="D44" s="83" t="s">
        <v>59</v>
      </c>
      <c r="E44" s="84"/>
      <c r="F44" s="85"/>
      <c r="G44" s="86"/>
      <c r="H44" s="57" t="s">
        <v>115</v>
      </c>
      <c r="I44" s="166" t="s">
        <v>116</v>
      </c>
      <c r="J44" s="166"/>
      <c r="K44" s="57" t="s">
        <v>117</v>
      </c>
      <c r="L44" s="51" t="s">
        <v>118</v>
      </c>
      <c r="M44" s="38" t="s">
        <v>159</v>
      </c>
      <c r="N44" s="20"/>
    </row>
    <row r="45" spans="1:14" s="20" customFormat="1" ht="20.100000000000001" customHeight="1" x14ac:dyDescent="0.25">
      <c r="A45" s="135" t="s">
        <v>119</v>
      </c>
      <c r="B45" s="89"/>
      <c r="C45" s="90"/>
      <c r="D45" s="83" t="s">
        <v>120</v>
      </c>
      <c r="E45" s="84"/>
      <c r="F45" s="85"/>
      <c r="G45" s="86"/>
      <c r="H45" s="54" t="s">
        <v>121</v>
      </c>
      <c r="I45" s="87" t="s">
        <v>122</v>
      </c>
      <c r="J45" s="87"/>
      <c r="K45" s="54" t="s">
        <v>123</v>
      </c>
      <c r="L45" s="40">
        <v>132</v>
      </c>
      <c r="M45" s="44" t="s">
        <v>160</v>
      </c>
      <c r="N45" s="14"/>
    </row>
    <row r="46" spans="1:14" ht="20.100000000000001" customHeight="1" x14ac:dyDescent="0.2">
      <c r="A46" s="135" t="s">
        <v>83</v>
      </c>
      <c r="B46" s="89"/>
      <c r="C46" s="90"/>
      <c r="D46" s="83" t="s">
        <v>17</v>
      </c>
      <c r="E46" s="84"/>
      <c r="F46" s="85"/>
      <c r="G46" s="86"/>
      <c r="H46" s="54" t="s">
        <v>45</v>
      </c>
      <c r="I46" s="87" t="s">
        <v>39</v>
      </c>
      <c r="J46" s="87"/>
      <c r="K46" s="54" t="s">
        <v>84</v>
      </c>
      <c r="L46" s="53" t="s">
        <v>85</v>
      </c>
      <c r="M46" s="38" t="s">
        <v>152</v>
      </c>
    </row>
    <row r="47" spans="1:14" ht="20.100000000000001" customHeight="1" x14ac:dyDescent="0.2">
      <c r="A47" s="135" t="s">
        <v>21</v>
      </c>
      <c r="B47" s="89"/>
      <c r="C47" s="90"/>
      <c r="D47" s="83" t="s">
        <v>212</v>
      </c>
      <c r="E47" s="84"/>
      <c r="F47" s="84"/>
      <c r="G47" s="136"/>
      <c r="H47" s="54" t="s">
        <v>213</v>
      </c>
      <c r="I47" s="83" t="s">
        <v>214</v>
      </c>
      <c r="J47" s="136"/>
      <c r="K47" s="53" t="s">
        <v>215</v>
      </c>
      <c r="L47" s="53" t="s">
        <v>216</v>
      </c>
      <c r="M47" s="38"/>
    </row>
    <row r="48" spans="1:14" ht="20.100000000000001" customHeight="1" x14ac:dyDescent="0.2">
      <c r="A48" s="135" t="s">
        <v>86</v>
      </c>
      <c r="B48" s="89"/>
      <c r="C48" s="90"/>
      <c r="D48" s="83" t="s">
        <v>212</v>
      </c>
      <c r="E48" s="84"/>
      <c r="F48" s="85"/>
      <c r="G48" s="86"/>
      <c r="H48" s="54" t="s">
        <v>217</v>
      </c>
      <c r="I48" s="87" t="s">
        <v>218</v>
      </c>
      <c r="J48" s="87"/>
      <c r="K48" s="53" t="s">
        <v>219</v>
      </c>
      <c r="L48" s="53" t="s">
        <v>220</v>
      </c>
      <c r="M48" s="38"/>
    </row>
    <row r="49" spans="1:14" ht="20.100000000000001" customHeight="1" x14ac:dyDescent="0.25">
      <c r="A49" s="167" t="s">
        <v>27</v>
      </c>
      <c r="B49" s="120"/>
      <c r="C49" s="121"/>
      <c r="D49" s="113">
        <v>800</v>
      </c>
      <c r="E49" s="124"/>
      <c r="F49" s="124"/>
      <c r="G49" s="125"/>
      <c r="H49" s="52">
        <f>H42+H43+H44+H45+H46+H47+H48</f>
        <v>27.24</v>
      </c>
      <c r="I49" s="116">
        <f>I42+I43+I44+I45+I46+I47+I48</f>
        <v>32.42</v>
      </c>
      <c r="J49" s="117"/>
      <c r="K49" s="52">
        <f>K42+K43+K44+K45+K46+K47+K48</f>
        <v>114.32</v>
      </c>
      <c r="L49" s="36">
        <v>906.15</v>
      </c>
      <c r="M49" s="38"/>
    </row>
    <row r="50" spans="1:14" ht="20.100000000000001" customHeight="1" thickBot="1" x14ac:dyDescent="0.3">
      <c r="A50" s="25"/>
      <c r="B50" s="10"/>
      <c r="C50" s="10"/>
      <c r="D50" s="11"/>
      <c r="E50" s="11"/>
      <c r="F50" s="11"/>
      <c r="G50" s="11"/>
      <c r="M50" s="38"/>
    </row>
    <row r="51" spans="1:14" ht="20.100000000000001" customHeight="1" thickBot="1" x14ac:dyDescent="0.3">
      <c r="A51" s="146" t="s">
        <v>53</v>
      </c>
      <c r="B51" s="147"/>
      <c r="C51" s="147"/>
      <c r="D51" s="147"/>
      <c r="E51" s="147"/>
      <c r="F51" s="147"/>
      <c r="G51" s="168"/>
      <c r="H51" s="109" t="s">
        <v>75</v>
      </c>
      <c r="I51" s="91" t="s">
        <v>76</v>
      </c>
      <c r="J51" s="169"/>
      <c r="K51" s="91" t="s">
        <v>77</v>
      </c>
      <c r="L51" s="93" t="s">
        <v>78</v>
      </c>
      <c r="M51" s="38"/>
    </row>
    <row r="52" spans="1:14" ht="20.100000000000001" customHeight="1" thickBot="1" x14ac:dyDescent="0.3">
      <c r="A52" s="146" t="s">
        <v>7</v>
      </c>
      <c r="B52" s="147"/>
      <c r="C52" s="147"/>
      <c r="D52" s="147"/>
      <c r="E52" s="147"/>
      <c r="F52" s="147"/>
      <c r="G52" s="168"/>
      <c r="H52" s="157"/>
      <c r="I52" s="159"/>
      <c r="J52" s="159"/>
      <c r="K52" s="159"/>
      <c r="L52" s="160"/>
      <c r="M52" s="38"/>
    </row>
    <row r="53" spans="1:14" ht="20.100000000000001" customHeight="1" x14ac:dyDescent="0.2">
      <c r="A53" s="137" t="s">
        <v>221</v>
      </c>
      <c r="B53" s="81"/>
      <c r="C53" s="82"/>
      <c r="D53" s="83" t="s">
        <v>193</v>
      </c>
      <c r="E53" s="84"/>
      <c r="F53" s="85"/>
      <c r="G53" s="86"/>
      <c r="H53" s="55" t="s">
        <v>226</v>
      </c>
      <c r="I53" s="98" t="s">
        <v>227</v>
      </c>
      <c r="J53" s="98"/>
      <c r="K53" s="21" t="s">
        <v>228</v>
      </c>
      <c r="L53" s="21" t="s">
        <v>229</v>
      </c>
      <c r="M53" s="38" t="s">
        <v>225</v>
      </c>
    </row>
    <row r="54" spans="1:14" ht="20.100000000000001" customHeight="1" x14ac:dyDescent="0.2">
      <c r="A54" s="137" t="s">
        <v>239</v>
      </c>
      <c r="B54" s="81"/>
      <c r="C54" s="82"/>
      <c r="D54" s="83" t="s">
        <v>232</v>
      </c>
      <c r="E54" s="84"/>
      <c r="F54" s="85"/>
      <c r="G54" s="86"/>
      <c r="H54" s="57">
        <v>7.7</v>
      </c>
      <c r="I54" s="138">
        <v>9.8000000000000007</v>
      </c>
      <c r="J54" s="140"/>
      <c r="K54" s="57">
        <v>8.7799999999999994</v>
      </c>
      <c r="L54" s="51">
        <v>148.68</v>
      </c>
      <c r="M54" s="38" t="s">
        <v>230</v>
      </c>
    </row>
    <row r="55" spans="1:14" ht="20.100000000000001" customHeight="1" x14ac:dyDescent="0.25">
      <c r="A55" s="137" t="s">
        <v>91</v>
      </c>
      <c r="B55" s="81"/>
      <c r="C55" s="82"/>
      <c r="D55" s="83" t="s">
        <v>59</v>
      </c>
      <c r="E55" s="84"/>
      <c r="F55" s="85"/>
      <c r="G55" s="86"/>
      <c r="H55" s="57" t="s">
        <v>92</v>
      </c>
      <c r="I55" s="138" t="s">
        <v>67</v>
      </c>
      <c r="J55" s="140"/>
      <c r="K55" s="57" t="s">
        <v>93</v>
      </c>
      <c r="L55" s="51" t="s">
        <v>94</v>
      </c>
      <c r="M55" s="38" t="s">
        <v>142</v>
      </c>
      <c r="N55" s="20"/>
    </row>
    <row r="56" spans="1:14" s="20" customFormat="1" ht="20.100000000000001" customHeight="1" x14ac:dyDescent="0.25">
      <c r="A56" s="137" t="s">
        <v>125</v>
      </c>
      <c r="B56" s="81"/>
      <c r="C56" s="82"/>
      <c r="D56" s="83" t="s">
        <v>95</v>
      </c>
      <c r="E56" s="84"/>
      <c r="F56" s="85"/>
      <c r="G56" s="86"/>
      <c r="H56" s="57" t="s">
        <v>60</v>
      </c>
      <c r="I56" s="166" t="s">
        <v>61</v>
      </c>
      <c r="J56" s="166"/>
      <c r="K56" s="57" t="s">
        <v>62</v>
      </c>
      <c r="L56" s="51" t="s">
        <v>126</v>
      </c>
      <c r="M56" s="38" t="s">
        <v>161</v>
      </c>
      <c r="N56" s="14"/>
    </row>
    <row r="57" spans="1:14" ht="20.100000000000001" customHeight="1" x14ac:dyDescent="0.2">
      <c r="A57" s="135" t="s">
        <v>124</v>
      </c>
      <c r="B57" s="89"/>
      <c r="C57" s="90"/>
      <c r="D57" s="83" t="s">
        <v>17</v>
      </c>
      <c r="E57" s="84"/>
      <c r="F57" s="85"/>
      <c r="G57" s="86"/>
      <c r="H57" s="54" t="s">
        <v>32</v>
      </c>
      <c r="I57" s="87" t="s">
        <v>18</v>
      </c>
      <c r="J57" s="87"/>
      <c r="K57" s="54" t="s">
        <v>241</v>
      </c>
      <c r="L57" s="53" t="s">
        <v>242</v>
      </c>
      <c r="M57" s="38"/>
    </row>
    <row r="58" spans="1:14" ht="20.100000000000001" customHeight="1" x14ac:dyDescent="0.2">
      <c r="A58" s="135" t="s">
        <v>21</v>
      </c>
      <c r="B58" s="89"/>
      <c r="C58" s="90"/>
      <c r="D58" s="83" t="s">
        <v>212</v>
      </c>
      <c r="E58" s="84"/>
      <c r="F58" s="84"/>
      <c r="G58" s="136"/>
      <c r="H58" s="54" t="s">
        <v>213</v>
      </c>
      <c r="I58" s="83" t="s">
        <v>214</v>
      </c>
      <c r="J58" s="136"/>
      <c r="K58" s="53" t="s">
        <v>215</v>
      </c>
      <c r="L58" s="53" t="s">
        <v>216</v>
      </c>
      <c r="M58" s="38"/>
    </row>
    <row r="59" spans="1:14" ht="20.100000000000001" customHeight="1" x14ac:dyDescent="0.2">
      <c r="A59" s="135" t="s">
        <v>86</v>
      </c>
      <c r="B59" s="89"/>
      <c r="C59" s="90"/>
      <c r="D59" s="83" t="s">
        <v>212</v>
      </c>
      <c r="E59" s="84"/>
      <c r="F59" s="85"/>
      <c r="G59" s="86"/>
      <c r="H59" s="54" t="s">
        <v>217</v>
      </c>
      <c r="I59" s="87" t="s">
        <v>218</v>
      </c>
      <c r="J59" s="87"/>
      <c r="K59" s="53" t="s">
        <v>219</v>
      </c>
      <c r="L59" s="53" t="s">
        <v>220</v>
      </c>
      <c r="M59" s="38"/>
    </row>
    <row r="60" spans="1:14" ht="20.100000000000001" customHeight="1" thickBot="1" x14ac:dyDescent="0.3">
      <c r="A60" s="22" t="s">
        <v>27</v>
      </c>
      <c r="B60" s="7"/>
      <c r="C60" s="8"/>
      <c r="D60" s="113">
        <v>820</v>
      </c>
      <c r="E60" s="114"/>
      <c r="F60" s="114"/>
      <c r="G60" s="115"/>
      <c r="H60" s="52">
        <f>H53+H54+H55+H56+H57+H58+H59</f>
        <v>22.59</v>
      </c>
      <c r="I60" s="116">
        <f>I53+I54+I55+I56+I57+I58+I59</f>
        <v>33.31</v>
      </c>
      <c r="J60" s="117"/>
      <c r="K60" s="52">
        <f>K53+K54+K55+K56+K57+K58+K59</f>
        <v>136.97999999999999</v>
      </c>
      <c r="L60" s="36">
        <f>L53+L54+L55+L56+L57+L58+L59</f>
        <v>796.56</v>
      </c>
      <c r="M60" s="38"/>
      <c r="N60" s="20"/>
    </row>
    <row r="61" spans="1:14" s="20" customFormat="1" ht="20.100000000000001" customHeight="1" thickBot="1" x14ac:dyDescent="0.3">
      <c r="A61" s="146" t="s">
        <v>28</v>
      </c>
      <c r="B61" s="147"/>
      <c r="C61" s="147"/>
      <c r="D61" s="147"/>
      <c r="E61" s="147"/>
      <c r="F61" s="147"/>
      <c r="G61" s="147"/>
      <c r="H61" s="14"/>
      <c r="I61" s="14"/>
      <c r="J61" s="14"/>
      <c r="K61" s="14"/>
      <c r="L61" s="14"/>
      <c r="M61" s="38"/>
      <c r="N61" s="14"/>
    </row>
    <row r="62" spans="1:14" ht="20.100000000000001" customHeight="1" x14ac:dyDescent="0.25">
      <c r="A62" s="137" t="s">
        <v>197</v>
      </c>
      <c r="B62" s="81"/>
      <c r="C62" s="82"/>
      <c r="D62" s="83" t="s">
        <v>193</v>
      </c>
      <c r="E62" s="84"/>
      <c r="F62" s="85"/>
      <c r="G62" s="86"/>
      <c r="H62" s="76" t="s">
        <v>198</v>
      </c>
      <c r="I62" s="98" t="s">
        <v>199</v>
      </c>
      <c r="J62" s="98"/>
      <c r="K62" s="21" t="s">
        <v>200</v>
      </c>
      <c r="L62" s="21" t="s">
        <v>201</v>
      </c>
      <c r="M62" s="38" t="s">
        <v>208</v>
      </c>
      <c r="N62" s="20"/>
    </row>
    <row r="63" spans="1:14" s="20" customFormat="1" ht="20.100000000000001" customHeight="1" x14ac:dyDescent="0.25">
      <c r="A63" s="137" t="s">
        <v>240</v>
      </c>
      <c r="B63" s="81"/>
      <c r="C63" s="82"/>
      <c r="D63" s="83" t="s">
        <v>232</v>
      </c>
      <c r="E63" s="84"/>
      <c r="F63" s="85"/>
      <c r="G63" s="86"/>
      <c r="H63" s="77" t="s">
        <v>106</v>
      </c>
      <c r="I63" s="166" t="s">
        <v>107</v>
      </c>
      <c r="J63" s="166"/>
      <c r="K63" s="77" t="s">
        <v>31</v>
      </c>
      <c r="L63" s="75" t="s">
        <v>108</v>
      </c>
      <c r="M63" s="38" t="s">
        <v>157</v>
      </c>
      <c r="N63" s="14"/>
    </row>
    <row r="64" spans="1:14" ht="20.100000000000001" customHeight="1" x14ac:dyDescent="0.2">
      <c r="A64" s="137" t="s">
        <v>109</v>
      </c>
      <c r="B64" s="81"/>
      <c r="C64" s="82"/>
      <c r="D64" s="83" t="s">
        <v>110</v>
      </c>
      <c r="E64" s="84"/>
      <c r="F64" s="85"/>
      <c r="G64" s="86"/>
      <c r="H64" s="74" t="s">
        <v>111</v>
      </c>
      <c r="I64" s="87" t="s">
        <v>112</v>
      </c>
      <c r="J64" s="87"/>
      <c r="K64" s="74" t="s">
        <v>113</v>
      </c>
      <c r="L64" s="40">
        <v>279.5</v>
      </c>
      <c r="M64" s="38" t="s">
        <v>158</v>
      </c>
    </row>
    <row r="65" spans="1:14" ht="20.100000000000001" customHeight="1" x14ac:dyDescent="0.2">
      <c r="A65" s="135" t="s">
        <v>83</v>
      </c>
      <c r="B65" s="89"/>
      <c r="C65" s="90"/>
      <c r="D65" s="83" t="s">
        <v>17</v>
      </c>
      <c r="E65" s="84"/>
      <c r="F65" s="85"/>
      <c r="G65" s="86"/>
      <c r="H65" s="77" t="s">
        <v>45</v>
      </c>
      <c r="I65" s="166" t="s">
        <v>39</v>
      </c>
      <c r="J65" s="166"/>
      <c r="K65" s="77" t="s">
        <v>84</v>
      </c>
      <c r="L65" s="75" t="s">
        <v>85</v>
      </c>
      <c r="M65" s="38" t="s">
        <v>152</v>
      </c>
    </row>
    <row r="66" spans="1:14" ht="20.100000000000001" customHeight="1" x14ac:dyDescent="0.2">
      <c r="A66" s="135" t="s">
        <v>21</v>
      </c>
      <c r="B66" s="89"/>
      <c r="C66" s="90"/>
      <c r="D66" s="83" t="s">
        <v>212</v>
      </c>
      <c r="E66" s="84"/>
      <c r="F66" s="84"/>
      <c r="G66" s="136"/>
      <c r="H66" s="74" t="s">
        <v>213</v>
      </c>
      <c r="I66" s="83" t="s">
        <v>214</v>
      </c>
      <c r="J66" s="136"/>
      <c r="K66" s="73" t="s">
        <v>215</v>
      </c>
      <c r="L66" s="73" t="s">
        <v>216</v>
      </c>
      <c r="M66" s="38"/>
    </row>
    <row r="67" spans="1:14" ht="20.100000000000001" customHeight="1" x14ac:dyDescent="0.2">
      <c r="A67" s="135" t="s">
        <v>86</v>
      </c>
      <c r="B67" s="89"/>
      <c r="C67" s="90"/>
      <c r="D67" s="83" t="s">
        <v>212</v>
      </c>
      <c r="E67" s="84"/>
      <c r="F67" s="85"/>
      <c r="G67" s="86"/>
      <c r="H67" s="74" t="s">
        <v>217</v>
      </c>
      <c r="I67" s="87" t="s">
        <v>218</v>
      </c>
      <c r="J67" s="87"/>
      <c r="K67" s="73" t="s">
        <v>219</v>
      </c>
      <c r="L67" s="73" t="s">
        <v>220</v>
      </c>
      <c r="M67" s="38"/>
    </row>
    <row r="68" spans="1:14" ht="20.100000000000001" customHeight="1" thickBot="1" x14ac:dyDescent="0.3">
      <c r="A68" s="22" t="s">
        <v>27</v>
      </c>
      <c r="B68" s="7"/>
      <c r="C68" s="8"/>
      <c r="D68" s="113">
        <f>60+250+20+170+200+20+20</f>
        <v>740</v>
      </c>
      <c r="E68" s="114"/>
      <c r="F68" s="114"/>
      <c r="G68" s="115"/>
      <c r="H68" s="72">
        <f>H62+H63+H64+H65+H66+H67</f>
        <v>25.24</v>
      </c>
      <c r="I68" s="116">
        <f>I62+I63+I64+I65+I66+I67</f>
        <v>32.21</v>
      </c>
      <c r="J68" s="170"/>
      <c r="K68" s="72">
        <f>K62+K63+K64+K65+K66+K67</f>
        <v>88.579999999999984</v>
      </c>
      <c r="L68" s="36">
        <f>L62+L63+L64+L65+L66+L67</f>
        <v>644.71</v>
      </c>
      <c r="M68" s="38"/>
      <c r="N68" s="20"/>
    </row>
    <row r="69" spans="1:14" s="20" customFormat="1" ht="20.100000000000001" customHeight="1" thickBot="1" x14ac:dyDescent="0.3">
      <c r="A69" s="146" t="s">
        <v>38</v>
      </c>
      <c r="B69" s="147"/>
      <c r="C69" s="147"/>
      <c r="D69" s="147"/>
      <c r="E69" s="147"/>
      <c r="F69" s="147"/>
      <c r="G69" s="147"/>
      <c r="H69" s="14"/>
      <c r="I69" s="14"/>
      <c r="J69" s="14"/>
      <c r="K69" s="14"/>
      <c r="L69" s="14"/>
      <c r="M69" s="38"/>
      <c r="N69" s="14"/>
    </row>
    <row r="70" spans="1:14" ht="20.100000000000001" customHeight="1" x14ac:dyDescent="0.25">
      <c r="A70" s="137" t="s">
        <v>223</v>
      </c>
      <c r="B70" s="81"/>
      <c r="C70" s="82"/>
      <c r="D70" s="83" t="s">
        <v>193</v>
      </c>
      <c r="E70" s="84"/>
      <c r="F70" s="85"/>
      <c r="G70" s="86"/>
      <c r="H70" s="55" t="s">
        <v>226</v>
      </c>
      <c r="I70" s="98" t="s">
        <v>227</v>
      </c>
      <c r="J70" s="98"/>
      <c r="K70" s="21" t="s">
        <v>228</v>
      </c>
      <c r="L70" s="21" t="s">
        <v>229</v>
      </c>
      <c r="M70" s="38" t="s">
        <v>225</v>
      </c>
      <c r="N70" s="20"/>
    </row>
    <row r="71" spans="1:14" s="20" customFormat="1" ht="20.100000000000001" customHeight="1" x14ac:dyDescent="0.25">
      <c r="A71" s="137" t="s">
        <v>237</v>
      </c>
      <c r="B71" s="81"/>
      <c r="C71" s="82"/>
      <c r="D71" s="83" t="s">
        <v>232</v>
      </c>
      <c r="E71" s="84"/>
      <c r="F71" s="85"/>
      <c r="G71" s="86"/>
      <c r="H71" s="60" t="s">
        <v>79</v>
      </c>
      <c r="I71" s="98" t="s">
        <v>80</v>
      </c>
      <c r="J71" s="98"/>
      <c r="K71" s="21" t="s">
        <v>81</v>
      </c>
      <c r="L71" s="21" t="s">
        <v>82</v>
      </c>
      <c r="M71" s="38" t="s">
        <v>151</v>
      </c>
      <c r="N71" s="14"/>
    </row>
    <row r="72" spans="1:14" ht="20.100000000000001" customHeight="1" x14ac:dyDescent="0.2">
      <c r="A72" s="137" t="s">
        <v>104</v>
      </c>
      <c r="B72" s="81"/>
      <c r="C72" s="82"/>
      <c r="D72" s="83" t="s">
        <v>59</v>
      </c>
      <c r="E72" s="84"/>
      <c r="F72" s="85"/>
      <c r="G72" s="86"/>
      <c r="H72" s="54" t="s">
        <v>60</v>
      </c>
      <c r="I72" s="87" t="s">
        <v>61</v>
      </c>
      <c r="J72" s="87"/>
      <c r="K72" s="54" t="s">
        <v>62</v>
      </c>
      <c r="L72" s="53" t="s">
        <v>63</v>
      </c>
      <c r="M72" s="38" t="s">
        <v>148</v>
      </c>
    </row>
    <row r="73" spans="1:14" ht="20.100000000000001" customHeight="1" x14ac:dyDescent="0.2">
      <c r="A73" s="137" t="s">
        <v>224</v>
      </c>
      <c r="B73" s="81"/>
      <c r="C73" s="82"/>
      <c r="D73" s="83" t="s">
        <v>65</v>
      </c>
      <c r="E73" s="84"/>
      <c r="F73" s="85"/>
      <c r="G73" s="86"/>
      <c r="H73" s="54" t="s">
        <v>66</v>
      </c>
      <c r="I73" s="87" t="s">
        <v>67</v>
      </c>
      <c r="J73" s="87"/>
      <c r="K73" s="54" t="s">
        <v>68</v>
      </c>
      <c r="L73" s="53" t="s">
        <v>69</v>
      </c>
      <c r="M73" s="38" t="s">
        <v>149</v>
      </c>
    </row>
    <row r="74" spans="1:14" ht="20.100000000000001" customHeight="1" x14ac:dyDescent="0.2">
      <c r="A74" s="137" t="s">
        <v>70</v>
      </c>
      <c r="B74" s="81"/>
      <c r="C74" s="82"/>
      <c r="D74" s="83" t="s">
        <v>65</v>
      </c>
      <c r="E74" s="84"/>
      <c r="F74" s="85"/>
      <c r="G74" s="86"/>
      <c r="H74" s="54" t="s">
        <v>71</v>
      </c>
      <c r="I74" s="87" t="s">
        <v>72</v>
      </c>
      <c r="J74" s="87"/>
      <c r="K74" s="54" t="s">
        <v>73</v>
      </c>
      <c r="L74" s="53" t="s">
        <v>74</v>
      </c>
      <c r="M74" s="38" t="s">
        <v>150</v>
      </c>
    </row>
    <row r="75" spans="1:14" ht="20.100000000000001" customHeight="1" x14ac:dyDescent="0.25">
      <c r="A75" s="135" t="s">
        <v>83</v>
      </c>
      <c r="B75" s="89"/>
      <c r="C75" s="90"/>
      <c r="D75" s="83" t="s">
        <v>17</v>
      </c>
      <c r="E75" s="84"/>
      <c r="F75" s="85"/>
      <c r="G75" s="86"/>
      <c r="H75" s="54" t="s">
        <v>45</v>
      </c>
      <c r="I75" s="87" t="s">
        <v>39</v>
      </c>
      <c r="J75" s="87"/>
      <c r="K75" s="54" t="s">
        <v>84</v>
      </c>
      <c r="L75" s="53" t="s">
        <v>85</v>
      </c>
      <c r="M75" s="38" t="s">
        <v>152</v>
      </c>
      <c r="N75" s="20"/>
    </row>
    <row r="76" spans="1:14" s="20" customFormat="1" ht="20.100000000000001" customHeight="1" x14ac:dyDescent="0.25">
      <c r="A76" s="135" t="s">
        <v>21</v>
      </c>
      <c r="B76" s="89"/>
      <c r="C76" s="90"/>
      <c r="D76" s="83" t="s">
        <v>212</v>
      </c>
      <c r="E76" s="84"/>
      <c r="F76" s="84"/>
      <c r="G76" s="136"/>
      <c r="H76" s="54" t="s">
        <v>213</v>
      </c>
      <c r="I76" s="83" t="s">
        <v>214</v>
      </c>
      <c r="J76" s="136"/>
      <c r="K76" s="53" t="s">
        <v>215</v>
      </c>
      <c r="L76" s="53" t="s">
        <v>216</v>
      </c>
      <c r="M76" s="38"/>
      <c r="N76" s="14"/>
    </row>
    <row r="77" spans="1:14" ht="20.100000000000001" customHeight="1" x14ac:dyDescent="0.2">
      <c r="A77" s="135" t="s">
        <v>86</v>
      </c>
      <c r="B77" s="89"/>
      <c r="C77" s="90"/>
      <c r="D77" s="83" t="s">
        <v>212</v>
      </c>
      <c r="E77" s="84"/>
      <c r="F77" s="85"/>
      <c r="G77" s="86"/>
      <c r="H77" s="54" t="s">
        <v>217</v>
      </c>
      <c r="I77" s="87" t="s">
        <v>218</v>
      </c>
      <c r="J77" s="87"/>
      <c r="K77" s="53" t="s">
        <v>219</v>
      </c>
      <c r="L77" s="53" t="s">
        <v>220</v>
      </c>
      <c r="M77" s="38"/>
    </row>
    <row r="78" spans="1:14" ht="20.100000000000001" customHeight="1" thickBot="1" x14ac:dyDescent="0.3">
      <c r="A78" s="22" t="s">
        <v>27</v>
      </c>
      <c r="B78" s="7"/>
      <c r="C78" s="8"/>
      <c r="D78" s="161" t="s">
        <v>234</v>
      </c>
      <c r="E78" s="162"/>
      <c r="F78" s="162"/>
      <c r="G78" s="163"/>
      <c r="H78" s="52">
        <f>H70+H71+H72+H73+H74+H75+H76+H77</f>
        <v>24.25</v>
      </c>
      <c r="I78" s="116">
        <f>I70+I71+I72+I73+I74+I75+I76+I77</f>
        <v>29.910000000000004</v>
      </c>
      <c r="J78" s="117"/>
      <c r="K78" s="52">
        <f>K70+K71+K72+K73+K74+K75+K76+K77</f>
        <v>123.78</v>
      </c>
      <c r="L78" s="36">
        <f>L70+L71+L72+L73+L74+L75+L76+L77</f>
        <v>772.91</v>
      </c>
      <c r="M78" s="38"/>
    </row>
    <row r="79" spans="1:14" ht="20.100000000000001" customHeight="1" thickBot="1" x14ac:dyDescent="0.3">
      <c r="A79" s="146" t="s">
        <v>40</v>
      </c>
      <c r="B79" s="147"/>
      <c r="C79" s="147"/>
      <c r="D79" s="147"/>
      <c r="E79" s="147"/>
      <c r="F79" s="147"/>
      <c r="G79" s="147"/>
      <c r="M79" s="38"/>
    </row>
    <row r="80" spans="1:14" ht="20.100000000000001" customHeight="1" x14ac:dyDescent="0.2">
      <c r="A80" s="137" t="s">
        <v>202</v>
      </c>
      <c r="B80" s="81"/>
      <c r="C80" s="82"/>
      <c r="D80" s="83" t="s">
        <v>193</v>
      </c>
      <c r="E80" s="84"/>
      <c r="F80" s="85"/>
      <c r="G80" s="86"/>
      <c r="H80" s="55" t="s">
        <v>203</v>
      </c>
      <c r="I80" s="98" t="s">
        <v>204</v>
      </c>
      <c r="J80" s="98"/>
      <c r="K80" s="21" t="s">
        <v>205</v>
      </c>
      <c r="L80" s="21" t="s">
        <v>206</v>
      </c>
      <c r="M80" s="38" t="s">
        <v>209</v>
      </c>
    </row>
    <row r="81" spans="1:14" ht="23.25" customHeight="1" x14ac:dyDescent="0.2">
      <c r="A81" s="135" t="s">
        <v>238</v>
      </c>
      <c r="B81" s="89"/>
      <c r="C81" s="90"/>
      <c r="D81" s="83" t="s">
        <v>232</v>
      </c>
      <c r="E81" s="84"/>
      <c r="F81" s="85"/>
      <c r="G81" s="86"/>
      <c r="H81" s="54" t="s">
        <v>132</v>
      </c>
      <c r="I81" s="87" t="s">
        <v>133</v>
      </c>
      <c r="J81" s="87"/>
      <c r="K81" s="54" t="s">
        <v>134</v>
      </c>
      <c r="L81" s="53" t="s">
        <v>135</v>
      </c>
      <c r="M81" s="38" t="s">
        <v>164</v>
      </c>
    </row>
    <row r="82" spans="1:14" ht="20.100000000000001" customHeight="1" x14ac:dyDescent="0.2">
      <c r="A82" s="135" t="s">
        <v>136</v>
      </c>
      <c r="B82" s="89"/>
      <c r="C82" s="90"/>
      <c r="D82" s="83" t="s">
        <v>59</v>
      </c>
      <c r="E82" s="84"/>
      <c r="F82" s="85"/>
      <c r="G82" s="86"/>
      <c r="H82" s="57" t="s">
        <v>115</v>
      </c>
      <c r="I82" s="166" t="s">
        <v>116</v>
      </c>
      <c r="J82" s="166"/>
      <c r="K82" s="57" t="s">
        <v>117</v>
      </c>
      <c r="L82" s="51" t="s">
        <v>118</v>
      </c>
      <c r="M82" s="38" t="s">
        <v>166</v>
      </c>
    </row>
    <row r="83" spans="1:14" ht="20.100000000000001" customHeight="1" x14ac:dyDescent="0.2">
      <c r="A83" s="137" t="s">
        <v>105</v>
      </c>
      <c r="B83" s="81"/>
      <c r="C83" s="82"/>
      <c r="D83" s="83" t="s">
        <v>95</v>
      </c>
      <c r="E83" s="84"/>
      <c r="F83" s="85"/>
      <c r="G83" s="86"/>
      <c r="H83" s="57">
        <v>13</v>
      </c>
      <c r="I83" s="166">
        <v>7.99</v>
      </c>
      <c r="J83" s="166"/>
      <c r="K83" s="57">
        <v>21.07</v>
      </c>
      <c r="L83" s="51">
        <v>211.32</v>
      </c>
      <c r="M83" s="44" t="s">
        <v>165</v>
      </c>
    </row>
    <row r="84" spans="1:14" s="20" customFormat="1" ht="20.100000000000001" customHeight="1" x14ac:dyDescent="0.25">
      <c r="A84" s="88" t="s">
        <v>16</v>
      </c>
      <c r="B84" s="89"/>
      <c r="C84" s="90"/>
      <c r="D84" s="83" t="s">
        <v>17</v>
      </c>
      <c r="E84" s="84"/>
      <c r="F84" s="85"/>
      <c r="G84" s="86"/>
      <c r="H84" s="87" t="s">
        <v>55</v>
      </c>
      <c r="I84" s="87"/>
      <c r="J84" s="67" t="s">
        <v>18</v>
      </c>
      <c r="K84" s="61" t="s">
        <v>19</v>
      </c>
      <c r="L84" s="59" t="s">
        <v>20</v>
      </c>
      <c r="M84" s="38" t="s">
        <v>139</v>
      </c>
      <c r="N84" s="14"/>
    </row>
    <row r="85" spans="1:14" ht="20.100000000000001" customHeight="1" x14ac:dyDescent="0.2">
      <c r="A85" s="135" t="s">
        <v>21</v>
      </c>
      <c r="B85" s="89"/>
      <c r="C85" s="90"/>
      <c r="D85" s="83" t="s">
        <v>212</v>
      </c>
      <c r="E85" s="84"/>
      <c r="F85" s="84"/>
      <c r="G85" s="136"/>
      <c r="H85" s="54" t="s">
        <v>213</v>
      </c>
      <c r="I85" s="83" t="s">
        <v>214</v>
      </c>
      <c r="J85" s="136"/>
      <c r="K85" s="53" t="s">
        <v>215</v>
      </c>
      <c r="L85" s="53" t="s">
        <v>216</v>
      </c>
      <c r="M85" s="38"/>
    </row>
    <row r="86" spans="1:14" ht="20.100000000000001" customHeight="1" x14ac:dyDescent="0.2">
      <c r="A86" s="135" t="s">
        <v>86</v>
      </c>
      <c r="B86" s="89"/>
      <c r="C86" s="90"/>
      <c r="D86" s="83" t="s">
        <v>212</v>
      </c>
      <c r="E86" s="84"/>
      <c r="F86" s="85"/>
      <c r="G86" s="86"/>
      <c r="H86" s="54" t="s">
        <v>217</v>
      </c>
      <c r="I86" s="87" t="s">
        <v>218</v>
      </c>
      <c r="J86" s="87"/>
      <c r="K86" s="53" t="s">
        <v>219</v>
      </c>
      <c r="L86" s="53" t="s">
        <v>220</v>
      </c>
      <c r="M86" s="38"/>
    </row>
    <row r="87" spans="1:14" ht="20.100000000000001" customHeight="1" thickBot="1" x14ac:dyDescent="0.3">
      <c r="A87" s="22" t="s">
        <v>27</v>
      </c>
      <c r="B87" s="7"/>
      <c r="C87" s="8"/>
      <c r="D87" s="113">
        <f>60+250+20+150+50+50+200+20+20</f>
        <v>820</v>
      </c>
      <c r="E87" s="114"/>
      <c r="F87" s="114"/>
      <c r="G87" s="115"/>
      <c r="H87" s="52">
        <f>H80+H81+H82+H83+H84+H85+H86</f>
        <v>30.07</v>
      </c>
      <c r="I87" s="116">
        <f>I80+I81+I82+I83+I84+I85+I86</f>
        <v>33.190000000000005</v>
      </c>
      <c r="J87" s="117"/>
      <c r="K87" s="52">
        <f>K80+K81+K82+K83+K84+K85+K86</f>
        <v>119.72999999999998</v>
      </c>
      <c r="L87" s="36">
        <f>L80+L81+L82+L83+L84+L85+L86</f>
        <v>868.63999999999987</v>
      </c>
      <c r="M87" s="38"/>
    </row>
    <row r="88" spans="1:14" ht="20.100000000000001" customHeight="1" thickBot="1" x14ac:dyDescent="0.3">
      <c r="A88" s="146" t="s">
        <v>49</v>
      </c>
      <c r="B88" s="147"/>
      <c r="C88" s="147"/>
      <c r="D88" s="147"/>
      <c r="E88" s="147"/>
      <c r="F88" s="147"/>
      <c r="G88" s="147"/>
      <c r="H88" s="20"/>
      <c r="M88" s="38"/>
    </row>
    <row r="89" spans="1:14" ht="20.100000000000001" customHeight="1" x14ac:dyDescent="0.2">
      <c r="A89" s="137" t="s">
        <v>192</v>
      </c>
      <c r="B89" s="81"/>
      <c r="C89" s="82"/>
      <c r="D89" s="83" t="s">
        <v>193</v>
      </c>
      <c r="E89" s="84"/>
      <c r="F89" s="85"/>
      <c r="G89" s="86"/>
      <c r="H89" s="76" t="s">
        <v>194</v>
      </c>
      <c r="I89" s="98" t="s">
        <v>195</v>
      </c>
      <c r="J89" s="98"/>
      <c r="K89" s="21" t="s">
        <v>34</v>
      </c>
      <c r="L89" s="21" t="s">
        <v>196</v>
      </c>
      <c r="M89" s="38"/>
    </row>
    <row r="90" spans="1:14" ht="20.100000000000001" customHeight="1" x14ac:dyDescent="0.2">
      <c r="A90" s="135" t="s">
        <v>236</v>
      </c>
      <c r="B90" s="89"/>
      <c r="C90" s="90"/>
      <c r="D90" s="83" t="s">
        <v>232</v>
      </c>
      <c r="E90" s="84"/>
      <c r="F90" s="84"/>
      <c r="G90" s="136"/>
      <c r="H90" s="74" t="s">
        <v>87</v>
      </c>
      <c r="I90" s="83" t="s">
        <v>88</v>
      </c>
      <c r="J90" s="136"/>
      <c r="K90" s="74" t="s">
        <v>89</v>
      </c>
      <c r="L90" s="73" t="s">
        <v>90</v>
      </c>
      <c r="M90" s="38" t="s">
        <v>153</v>
      </c>
    </row>
    <row r="91" spans="1:14" ht="21" customHeight="1" x14ac:dyDescent="0.2">
      <c r="A91" s="137" t="s">
        <v>207</v>
      </c>
      <c r="B91" s="81"/>
      <c r="C91" s="82"/>
      <c r="D91" s="83" t="s">
        <v>9</v>
      </c>
      <c r="E91" s="84"/>
      <c r="F91" s="85"/>
      <c r="G91" s="86"/>
      <c r="H91" s="74" t="s">
        <v>127</v>
      </c>
      <c r="I91" s="87" t="s">
        <v>128</v>
      </c>
      <c r="J91" s="87"/>
      <c r="K91" s="74" t="s">
        <v>129</v>
      </c>
      <c r="L91" s="73" t="s">
        <v>130</v>
      </c>
      <c r="M91" s="38" t="s">
        <v>162</v>
      </c>
    </row>
    <row r="92" spans="1:14" ht="18.75" customHeight="1" x14ac:dyDescent="0.2">
      <c r="A92" s="137" t="s">
        <v>131</v>
      </c>
      <c r="B92" s="81"/>
      <c r="C92" s="82"/>
      <c r="D92" s="83" t="s">
        <v>65</v>
      </c>
      <c r="E92" s="84"/>
      <c r="F92" s="85"/>
      <c r="G92" s="86"/>
      <c r="H92" s="74" t="s">
        <v>96</v>
      </c>
      <c r="I92" s="87" t="s">
        <v>97</v>
      </c>
      <c r="J92" s="87"/>
      <c r="K92" s="74" t="s">
        <v>98</v>
      </c>
      <c r="L92" s="73" t="s">
        <v>99</v>
      </c>
      <c r="M92" s="38" t="s">
        <v>163</v>
      </c>
    </row>
    <row r="93" spans="1:14" ht="18" customHeight="1" x14ac:dyDescent="0.2">
      <c r="A93" s="137" t="s">
        <v>70</v>
      </c>
      <c r="B93" s="81"/>
      <c r="C93" s="82"/>
      <c r="D93" s="83" t="s">
        <v>65</v>
      </c>
      <c r="E93" s="84"/>
      <c r="F93" s="85"/>
      <c r="G93" s="86"/>
      <c r="H93" s="74" t="s">
        <v>71</v>
      </c>
      <c r="I93" s="87" t="s">
        <v>72</v>
      </c>
      <c r="J93" s="87"/>
      <c r="K93" s="74" t="s">
        <v>73</v>
      </c>
      <c r="L93" s="73" t="s">
        <v>74</v>
      </c>
      <c r="M93" s="38" t="s">
        <v>150</v>
      </c>
    </row>
    <row r="94" spans="1:14" ht="20.25" customHeight="1" x14ac:dyDescent="0.2">
      <c r="A94" s="135" t="s">
        <v>83</v>
      </c>
      <c r="B94" s="89"/>
      <c r="C94" s="90"/>
      <c r="D94" s="83" t="s">
        <v>17</v>
      </c>
      <c r="E94" s="84"/>
      <c r="F94" s="85"/>
      <c r="G94" s="86"/>
      <c r="H94" s="74" t="s">
        <v>45</v>
      </c>
      <c r="I94" s="87" t="s">
        <v>39</v>
      </c>
      <c r="J94" s="87"/>
      <c r="K94" s="74" t="s">
        <v>84</v>
      </c>
      <c r="L94" s="73" t="s">
        <v>85</v>
      </c>
      <c r="M94" s="38" t="s">
        <v>152</v>
      </c>
      <c r="N94" s="29"/>
    </row>
    <row r="95" spans="1:14" s="29" customFormat="1" ht="18" customHeight="1" x14ac:dyDescent="0.2">
      <c r="A95" s="135" t="s">
        <v>21</v>
      </c>
      <c r="B95" s="89"/>
      <c r="C95" s="90"/>
      <c r="D95" s="83" t="s">
        <v>212</v>
      </c>
      <c r="E95" s="84"/>
      <c r="F95" s="84"/>
      <c r="G95" s="136"/>
      <c r="H95" s="74" t="s">
        <v>213</v>
      </c>
      <c r="I95" s="83" t="s">
        <v>214</v>
      </c>
      <c r="J95" s="136"/>
      <c r="K95" s="73" t="s">
        <v>215</v>
      </c>
      <c r="L95" s="73" t="s">
        <v>216</v>
      </c>
      <c r="M95" s="38"/>
      <c r="N95" s="14"/>
    </row>
    <row r="96" spans="1:14" ht="18" customHeight="1" x14ac:dyDescent="0.2">
      <c r="A96" s="135" t="s">
        <v>86</v>
      </c>
      <c r="B96" s="89"/>
      <c r="C96" s="90"/>
      <c r="D96" s="83" t="s">
        <v>212</v>
      </c>
      <c r="E96" s="84"/>
      <c r="F96" s="85"/>
      <c r="G96" s="86"/>
      <c r="H96" s="74" t="s">
        <v>217</v>
      </c>
      <c r="I96" s="87" t="s">
        <v>218</v>
      </c>
      <c r="J96" s="87"/>
      <c r="K96" s="73" t="s">
        <v>219</v>
      </c>
      <c r="L96" s="73" t="s">
        <v>220</v>
      </c>
      <c r="M96" s="38"/>
    </row>
    <row r="97" spans="1:13" ht="18" x14ac:dyDescent="0.25">
      <c r="A97" s="22" t="s">
        <v>27</v>
      </c>
      <c r="B97" s="7"/>
      <c r="C97" s="8"/>
      <c r="D97" s="113">
        <v>825</v>
      </c>
      <c r="E97" s="114"/>
      <c r="F97" s="114"/>
      <c r="G97" s="115"/>
      <c r="H97" s="72">
        <f>H89+H90+H91+H92+H94+H95+H96+H93</f>
        <v>29.919999999999998</v>
      </c>
      <c r="I97" s="116">
        <f>I89+I90+I91+I92+I94+I95+I96+I93</f>
        <v>31.810000000000002</v>
      </c>
      <c r="J97" s="117"/>
      <c r="K97" s="72">
        <f>K89+K90+K91+K92+K94+K95+K96+K93</f>
        <v>121.06000000000002</v>
      </c>
      <c r="L97" s="36">
        <f>L89+L90+L91+L92+L94+L95+L96+L93</f>
        <v>768.11</v>
      </c>
      <c r="M97" s="38"/>
    </row>
    <row r="98" spans="1:13" ht="15" x14ac:dyDescent="0.2">
      <c r="A98" s="28"/>
      <c r="B98" s="28"/>
      <c r="C98" s="28"/>
      <c r="D98" s="28"/>
      <c r="E98" s="28"/>
      <c r="F98" s="28"/>
      <c r="G98" s="28"/>
    </row>
    <row r="99" spans="1:13" ht="15" x14ac:dyDescent="0.2">
      <c r="A99" s="14"/>
      <c r="D99" s="171"/>
      <c r="E99" s="171"/>
      <c r="F99" s="171"/>
      <c r="G99" s="171"/>
      <c r="H99" s="26"/>
    </row>
    <row r="100" spans="1:13" x14ac:dyDescent="0.2">
      <c r="A100" s="14"/>
      <c r="H100" s="56"/>
    </row>
    <row r="101" spans="1:13" ht="15" x14ac:dyDescent="0.2">
      <c r="A101" s="14"/>
      <c r="H101" s="28"/>
      <c r="I101" s="29"/>
      <c r="J101" s="29"/>
      <c r="K101" s="29"/>
      <c r="L101" s="29"/>
    </row>
    <row r="102" spans="1:13" x14ac:dyDescent="0.2">
      <c r="A102" s="14"/>
      <c r="H102" s="56"/>
    </row>
    <row r="103" spans="1:13" x14ac:dyDescent="0.2">
      <c r="A103" s="14"/>
    </row>
    <row r="104" spans="1:13" x14ac:dyDescent="0.2">
      <c r="A104" s="14"/>
    </row>
    <row r="105" spans="1:13" x14ac:dyDescent="0.2">
      <c r="A105" s="14"/>
    </row>
    <row r="106" spans="1:13" x14ac:dyDescent="0.2">
      <c r="A106" s="14"/>
    </row>
    <row r="107" spans="1:13" x14ac:dyDescent="0.2">
      <c r="A107" s="14"/>
    </row>
    <row r="108" spans="1:13" x14ac:dyDescent="0.2">
      <c r="A108" s="14"/>
    </row>
    <row r="109" spans="1:13" x14ac:dyDescent="0.2">
      <c r="A109" s="14"/>
    </row>
    <row r="110" spans="1:13" x14ac:dyDescent="0.2">
      <c r="A110" s="14"/>
    </row>
    <row r="111" spans="1:13" x14ac:dyDescent="0.2">
      <c r="A111" s="14"/>
    </row>
    <row r="112" spans="1:13" x14ac:dyDescent="0.2">
      <c r="A112" s="14"/>
    </row>
    <row r="113" spans="1:1" x14ac:dyDescent="0.2">
      <c r="A113" s="14"/>
    </row>
    <row r="114" spans="1:1" x14ac:dyDescent="0.2">
      <c r="A114" s="14"/>
    </row>
  </sheetData>
  <mergeCells count="262">
    <mergeCell ref="A95:C95"/>
    <mergeCell ref="A96:C96"/>
    <mergeCell ref="D96:G96"/>
    <mergeCell ref="I96:J96"/>
    <mergeCell ref="I97:J97"/>
    <mergeCell ref="D99:G99"/>
    <mergeCell ref="A94:C94"/>
    <mergeCell ref="D94:G94"/>
    <mergeCell ref="I94:J94"/>
    <mergeCell ref="D95:G95"/>
    <mergeCell ref="I95:J95"/>
    <mergeCell ref="D97:G97"/>
    <mergeCell ref="A92:C92"/>
    <mergeCell ref="D92:G92"/>
    <mergeCell ref="I92:J92"/>
    <mergeCell ref="A93:C93"/>
    <mergeCell ref="D93:G93"/>
    <mergeCell ref="I93:J93"/>
    <mergeCell ref="I91:J91"/>
    <mergeCell ref="D87:G87"/>
    <mergeCell ref="I87:J87"/>
    <mergeCell ref="A88:G88"/>
    <mergeCell ref="A89:C89"/>
    <mergeCell ref="D89:G89"/>
    <mergeCell ref="I89:J89"/>
    <mergeCell ref="A91:C91"/>
    <mergeCell ref="D91:G91"/>
    <mergeCell ref="A85:C85"/>
    <mergeCell ref="D85:G85"/>
    <mergeCell ref="I85:J85"/>
    <mergeCell ref="A86:C86"/>
    <mergeCell ref="D86:G86"/>
    <mergeCell ref="I86:J86"/>
    <mergeCell ref="A90:C90"/>
    <mergeCell ref="D90:G90"/>
    <mergeCell ref="I90:J90"/>
    <mergeCell ref="A83:C83"/>
    <mergeCell ref="D83:G83"/>
    <mergeCell ref="I83:J83"/>
    <mergeCell ref="A84:C84"/>
    <mergeCell ref="D84:G84"/>
    <mergeCell ref="A81:C81"/>
    <mergeCell ref="D81:G81"/>
    <mergeCell ref="I81:J81"/>
    <mergeCell ref="A82:C82"/>
    <mergeCell ref="D82:G82"/>
    <mergeCell ref="I82:J82"/>
    <mergeCell ref="H84:I84"/>
    <mergeCell ref="D78:G78"/>
    <mergeCell ref="I78:J78"/>
    <mergeCell ref="A79:G79"/>
    <mergeCell ref="A80:C80"/>
    <mergeCell ref="D80:G80"/>
    <mergeCell ref="I80:J80"/>
    <mergeCell ref="A76:C76"/>
    <mergeCell ref="D76:G76"/>
    <mergeCell ref="I76:J76"/>
    <mergeCell ref="A77:C77"/>
    <mergeCell ref="D77:G77"/>
    <mergeCell ref="I77:J77"/>
    <mergeCell ref="A74:C74"/>
    <mergeCell ref="D74:G74"/>
    <mergeCell ref="I74:J74"/>
    <mergeCell ref="A75:C75"/>
    <mergeCell ref="D75:G75"/>
    <mergeCell ref="I75:J75"/>
    <mergeCell ref="A72:C72"/>
    <mergeCell ref="D72:G72"/>
    <mergeCell ref="I72:J72"/>
    <mergeCell ref="A73:C73"/>
    <mergeCell ref="D73:G73"/>
    <mergeCell ref="I73:J73"/>
    <mergeCell ref="A70:C70"/>
    <mergeCell ref="D70:G70"/>
    <mergeCell ref="I70:J70"/>
    <mergeCell ref="A71:C71"/>
    <mergeCell ref="D71:G71"/>
    <mergeCell ref="I71:J71"/>
    <mergeCell ref="A69:G69"/>
    <mergeCell ref="A67:C67"/>
    <mergeCell ref="D67:G67"/>
    <mergeCell ref="I67:J67"/>
    <mergeCell ref="D68:G68"/>
    <mergeCell ref="I68:J68"/>
    <mergeCell ref="A64:C64"/>
    <mergeCell ref="D64:G64"/>
    <mergeCell ref="I64:J64"/>
    <mergeCell ref="A65:C65"/>
    <mergeCell ref="D65:G65"/>
    <mergeCell ref="I65:J65"/>
    <mergeCell ref="A66:C66"/>
    <mergeCell ref="D66:G66"/>
    <mergeCell ref="I66:J66"/>
    <mergeCell ref="A62:C62"/>
    <mergeCell ref="D62:G62"/>
    <mergeCell ref="I62:J62"/>
    <mergeCell ref="A63:C63"/>
    <mergeCell ref="D63:G63"/>
    <mergeCell ref="I63:J63"/>
    <mergeCell ref="A59:C59"/>
    <mergeCell ref="D59:G59"/>
    <mergeCell ref="I59:J59"/>
    <mergeCell ref="D60:G60"/>
    <mergeCell ref="I60:J60"/>
    <mergeCell ref="A61:G61"/>
    <mergeCell ref="A57:C57"/>
    <mergeCell ref="D57:G57"/>
    <mergeCell ref="I57:J57"/>
    <mergeCell ref="A58:C58"/>
    <mergeCell ref="D58:G58"/>
    <mergeCell ref="I58:J58"/>
    <mergeCell ref="A55:C55"/>
    <mergeCell ref="D55:G55"/>
    <mergeCell ref="I55:J55"/>
    <mergeCell ref="A56:C56"/>
    <mergeCell ref="D56:G56"/>
    <mergeCell ref="I56:J56"/>
    <mergeCell ref="A53:C53"/>
    <mergeCell ref="D53:G53"/>
    <mergeCell ref="I53:J53"/>
    <mergeCell ref="A54:C54"/>
    <mergeCell ref="D54:G54"/>
    <mergeCell ref="I54:J54"/>
    <mergeCell ref="A51:G51"/>
    <mergeCell ref="H51:H52"/>
    <mergeCell ref="I51:J52"/>
    <mergeCell ref="K51:K52"/>
    <mergeCell ref="L51:L52"/>
    <mergeCell ref="A52:G52"/>
    <mergeCell ref="A48:C48"/>
    <mergeCell ref="D48:G48"/>
    <mergeCell ref="I48:J48"/>
    <mergeCell ref="A49:C49"/>
    <mergeCell ref="D49:G49"/>
    <mergeCell ref="I49:J49"/>
    <mergeCell ref="A46:C46"/>
    <mergeCell ref="D46:G46"/>
    <mergeCell ref="I46:J46"/>
    <mergeCell ref="A47:C47"/>
    <mergeCell ref="D47:G47"/>
    <mergeCell ref="I47:J47"/>
    <mergeCell ref="A44:C44"/>
    <mergeCell ref="D44:G44"/>
    <mergeCell ref="I44:J44"/>
    <mergeCell ref="A45:C45"/>
    <mergeCell ref="D45:G45"/>
    <mergeCell ref="I45:J45"/>
    <mergeCell ref="A41:G41"/>
    <mergeCell ref="A42:C42"/>
    <mergeCell ref="D42:G42"/>
    <mergeCell ref="I42:J42"/>
    <mergeCell ref="A43:C43"/>
    <mergeCell ref="D43:G43"/>
    <mergeCell ref="I43:J43"/>
    <mergeCell ref="A39:C39"/>
    <mergeCell ref="D39:G39"/>
    <mergeCell ref="I39:J39"/>
    <mergeCell ref="A40:C40"/>
    <mergeCell ref="D40:G40"/>
    <mergeCell ref="I40:J40"/>
    <mergeCell ref="A37:C37"/>
    <mergeCell ref="D37:G37"/>
    <mergeCell ref="A38:C38"/>
    <mergeCell ref="D38:G38"/>
    <mergeCell ref="I38:J38"/>
    <mergeCell ref="A35:C35"/>
    <mergeCell ref="D35:G35"/>
    <mergeCell ref="I35:J35"/>
    <mergeCell ref="A36:C36"/>
    <mergeCell ref="D36:G36"/>
    <mergeCell ref="I36:J36"/>
    <mergeCell ref="H37:I37"/>
    <mergeCell ref="A32:C32"/>
    <mergeCell ref="D32:G32"/>
    <mergeCell ref="I32:J32"/>
    <mergeCell ref="A33:G33"/>
    <mergeCell ref="A34:C34"/>
    <mergeCell ref="D34:G34"/>
    <mergeCell ref="I34:J34"/>
    <mergeCell ref="A30:C30"/>
    <mergeCell ref="D30:G30"/>
    <mergeCell ref="I30:J30"/>
    <mergeCell ref="A31:C31"/>
    <mergeCell ref="D31:G31"/>
    <mergeCell ref="I31:J31"/>
    <mergeCell ref="A28:C28"/>
    <mergeCell ref="D28:G28"/>
    <mergeCell ref="I28:J28"/>
    <mergeCell ref="A29:C29"/>
    <mergeCell ref="D29:G29"/>
    <mergeCell ref="I29:J29"/>
    <mergeCell ref="A26:C26"/>
    <mergeCell ref="D26:G26"/>
    <mergeCell ref="I26:J26"/>
    <mergeCell ref="A27:C27"/>
    <mergeCell ref="D27:G27"/>
    <mergeCell ref="I27:J27"/>
    <mergeCell ref="A23:C23"/>
    <mergeCell ref="D23:G23"/>
    <mergeCell ref="I23:J23"/>
    <mergeCell ref="A24:G24"/>
    <mergeCell ref="A25:C25"/>
    <mergeCell ref="D25:G25"/>
    <mergeCell ref="I25:J25"/>
    <mergeCell ref="A21:C21"/>
    <mergeCell ref="D21:G21"/>
    <mergeCell ref="I21:J21"/>
    <mergeCell ref="A22:C22"/>
    <mergeCell ref="D22:G22"/>
    <mergeCell ref="I22:J22"/>
    <mergeCell ref="A20:C20"/>
    <mergeCell ref="D20:G20"/>
    <mergeCell ref="I20:J20"/>
    <mergeCell ref="A17:C17"/>
    <mergeCell ref="D17:G17"/>
    <mergeCell ref="I17:J17"/>
    <mergeCell ref="A18:C18"/>
    <mergeCell ref="D18:G18"/>
    <mergeCell ref="I18:J18"/>
    <mergeCell ref="A11:C11"/>
    <mergeCell ref="D11:G11"/>
    <mergeCell ref="I11:J11"/>
    <mergeCell ref="A19:C19"/>
    <mergeCell ref="D19:G19"/>
    <mergeCell ref="I19:J19"/>
    <mergeCell ref="A10:C10"/>
    <mergeCell ref="D10:G10"/>
    <mergeCell ref="I10:J10"/>
    <mergeCell ref="D14:G14"/>
    <mergeCell ref="I14:J14"/>
    <mergeCell ref="A15:G15"/>
    <mergeCell ref="A16:C16"/>
    <mergeCell ref="D16:G16"/>
    <mergeCell ref="I16:J16"/>
    <mergeCell ref="A12:C12"/>
    <mergeCell ref="D12:G12"/>
    <mergeCell ref="I12:J12"/>
    <mergeCell ref="A13:C13"/>
    <mergeCell ref="D13:G13"/>
    <mergeCell ref="I13:J13"/>
    <mergeCell ref="A8:C8"/>
    <mergeCell ref="D8:G8"/>
    <mergeCell ref="I8:J8"/>
    <mergeCell ref="A7:C7"/>
    <mergeCell ref="D7:G7"/>
    <mergeCell ref="I7:J7"/>
    <mergeCell ref="A9:C9"/>
    <mergeCell ref="D9:G9"/>
    <mergeCell ref="I9:J9"/>
    <mergeCell ref="M2:M3"/>
    <mergeCell ref="A4:G4"/>
    <mergeCell ref="A5:G5"/>
    <mergeCell ref="A6:C6"/>
    <mergeCell ref="D6:G6"/>
    <mergeCell ref="I6:J6"/>
    <mergeCell ref="A1:L1"/>
    <mergeCell ref="A2:C3"/>
    <mergeCell ref="D2:G3"/>
    <mergeCell ref="H2:H3"/>
    <mergeCell ref="I2:J3"/>
    <mergeCell ref="K2:K3"/>
    <mergeCell ref="L2:L3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</vt:lpstr>
      <vt:lpstr>обед (2)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2025-01-31T06:06:42Z</cp:lastPrinted>
  <dcterms:created xsi:type="dcterms:W3CDTF">2022-11-15T06:22:35Z</dcterms:created>
  <dcterms:modified xsi:type="dcterms:W3CDTF">2025-01-31T06:09:15Z</dcterms:modified>
</cp:coreProperties>
</file>