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0" windowWidth="19692" windowHeight="7620" activeTab="1"/>
  </bookViews>
  <sheets>
    <sheet name="завтр" sheetId="7" r:id="rId1"/>
    <sheet name="обед" sheetId="8" r:id="rId2"/>
  </sheets>
  <calcPr calcId="125725" calcMode="manual"/>
</workbook>
</file>

<file path=xl/calcChain.xml><?xml version="1.0" encoding="utf-8"?>
<calcChain xmlns="http://schemas.openxmlformats.org/spreadsheetml/2006/main">
  <c r="L13" i="8"/>
  <c r="K13"/>
  <c r="I13"/>
  <c r="H13"/>
  <c r="L22"/>
  <c r="K22"/>
  <c r="I22"/>
  <c r="H22"/>
  <c r="L31"/>
  <c r="K31"/>
  <c r="I31"/>
  <c r="H31"/>
  <c r="L39"/>
  <c r="K39"/>
  <c r="I39"/>
  <c r="H39"/>
  <c r="K48"/>
  <c r="I48"/>
  <c r="H48"/>
  <c r="L59"/>
  <c r="K59"/>
  <c r="I59"/>
  <c r="H59"/>
  <c r="L68"/>
  <c r="K68"/>
  <c r="I68"/>
  <c r="H68"/>
  <c r="L78"/>
  <c r="K78"/>
  <c r="I78"/>
  <c r="H78"/>
  <c r="L86"/>
  <c r="K86"/>
  <c r="I86"/>
  <c r="H86"/>
  <c r="L95"/>
  <c r="K95"/>
  <c r="I95"/>
  <c r="H95"/>
  <c r="M27" i="7"/>
  <c r="L27"/>
  <c r="J27"/>
  <c r="H27"/>
  <c r="M21"/>
  <c r="L21"/>
  <c r="J21"/>
  <c r="H21"/>
  <c r="M10"/>
  <c r="L10"/>
  <c r="J10"/>
  <c r="H10"/>
  <c r="H16"/>
  <c r="J16"/>
  <c r="L16"/>
  <c r="M16"/>
  <c r="D16" l="1"/>
</calcChain>
</file>

<file path=xl/sharedStrings.xml><?xml version="1.0" encoding="utf-8"?>
<sst xmlns="http://schemas.openxmlformats.org/spreadsheetml/2006/main" count="777" uniqueCount="282">
  <si>
    <t xml:space="preserve">               Наименование блюда</t>
  </si>
  <si>
    <t>Выход (вес) порции (мл или гр)</t>
  </si>
  <si>
    <t>Белки норма 18,75</t>
  </si>
  <si>
    <t>Жиры норма 20,0</t>
  </si>
  <si>
    <t>Углеводы норма 87,5</t>
  </si>
  <si>
    <t>Ккал норма 575,0</t>
  </si>
  <si>
    <t>1 НЕДЕЛЯ</t>
  </si>
  <si>
    <t>Понедельник</t>
  </si>
  <si>
    <t>Каша гречневая молочная вязкая с м.сл</t>
  </si>
  <si>
    <t>150/5</t>
  </si>
  <si>
    <t>Сыр "Российский"</t>
  </si>
  <si>
    <t>15</t>
  </si>
  <si>
    <t>4,64</t>
  </si>
  <si>
    <t>5,90</t>
  </si>
  <si>
    <t>0,60</t>
  </si>
  <si>
    <t>72,80</t>
  </si>
  <si>
    <t>Чай с сахаром</t>
  </si>
  <si>
    <t>200</t>
  </si>
  <si>
    <t>0,00</t>
  </si>
  <si>
    <t>14,8</t>
  </si>
  <si>
    <t>60,8</t>
  </si>
  <si>
    <t>Хлеб пшеничный</t>
  </si>
  <si>
    <t>40</t>
  </si>
  <si>
    <t>2,62</t>
  </si>
  <si>
    <t>0,93</t>
  </si>
  <si>
    <t>18,80</t>
  </si>
  <si>
    <t>97,0</t>
  </si>
  <si>
    <t>Итого:</t>
  </si>
  <si>
    <t>Вторник</t>
  </si>
  <si>
    <t>Омлет натуральный</t>
  </si>
  <si>
    <t>140</t>
  </si>
  <si>
    <t>16,92</t>
  </si>
  <si>
    <t>14,1</t>
  </si>
  <si>
    <t>4,84</t>
  </si>
  <si>
    <t>333,49</t>
  </si>
  <si>
    <t>Горошек зеленый консервированный</t>
  </si>
  <si>
    <t>10</t>
  </si>
  <si>
    <t>1,8</t>
  </si>
  <si>
    <t>3,6</t>
  </si>
  <si>
    <t>0</t>
  </si>
  <si>
    <t>50,387</t>
  </si>
  <si>
    <t xml:space="preserve">Кофейный напиток </t>
  </si>
  <si>
    <t>3,90</t>
  </si>
  <si>
    <t>3,84</t>
  </si>
  <si>
    <t>19,66</t>
  </si>
  <si>
    <t>128,47</t>
  </si>
  <si>
    <t>Среда</t>
  </si>
  <si>
    <t xml:space="preserve">Чай </t>
  </si>
  <si>
    <t>0,0</t>
  </si>
  <si>
    <t>Четверг</t>
  </si>
  <si>
    <t>Каша дружба молочная  с м.сл</t>
  </si>
  <si>
    <t>Яйцо вареное</t>
  </si>
  <si>
    <t>5,03</t>
  </si>
  <si>
    <t>4,24</t>
  </si>
  <si>
    <t>0,45</t>
  </si>
  <si>
    <t>62</t>
  </si>
  <si>
    <t>Кофейный напиток</t>
  </si>
  <si>
    <t>18,8</t>
  </si>
  <si>
    <t>Пятница</t>
  </si>
  <si>
    <t>Макаронные изделия с тертым сыром</t>
  </si>
  <si>
    <t>165/15</t>
  </si>
  <si>
    <t>7,6</t>
  </si>
  <si>
    <t>24,71</t>
  </si>
  <si>
    <t>57,01</t>
  </si>
  <si>
    <t>335,6</t>
  </si>
  <si>
    <t>7,0</t>
  </si>
  <si>
    <t>39,9</t>
  </si>
  <si>
    <t>2 НЕДЕЛЯ</t>
  </si>
  <si>
    <t>Каша пшенная молочная вязкая с м.сл</t>
  </si>
  <si>
    <t>0,53</t>
  </si>
  <si>
    <t>Каша овсяная молочная вязкая с м.сл</t>
  </si>
  <si>
    <t>Запеканка творожная со сгущенным молоком</t>
  </si>
  <si>
    <t>150/15</t>
  </si>
  <si>
    <t>26,74</t>
  </si>
  <si>
    <t>20,65</t>
  </si>
  <si>
    <t>45,9</t>
  </si>
  <si>
    <t>403,46</t>
  </si>
  <si>
    <t>97</t>
  </si>
  <si>
    <t>Макаронные изделия</t>
  </si>
  <si>
    <t>150</t>
  </si>
  <si>
    <t>2,69</t>
  </si>
  <si>
    <t>17,1</t>
  </si>
  <si>
    <t>51,28</t>
  </si>
  <si>
    <t>238,91</t>
  </si>
  <si>
    <t>Биточек мясной</t>
  </si>
  <si>
    <t>50</t>
  </si>
  <si>
    <t>12,12</t>
  </si>
  <si>
    <t>5,5</t>
  </si>
  <si>
    <t>17,56</t>
  </si>
  <si>
    <t>171,22</t>
  </si>
  <si>
    <t>Соус красный</t>
  </si>
  <si>
    <t>0,88</t>
  </si>
  <si>
    <t>2,49</t>
  </si>
  <si>
    <t>3,51</t>
  </si>
  <si>
    <t>40,1</t>
  </si>
  <si>
    <t>Белки норма 26,2</t>
  </si>
  <si>
    <t>Жиры норма 28,0</t>
  </si>
  <si>
    <t>Углеводы норма 122,5</t>
  </si>
  <si>
    <t>Ккал норма 805,0</t>
  </si>
  <si>
    <t>Суп гороховый</t>
  </si>
  <si>
    <t>250</t>
  </si>
  <si>
    <t>5,78</t>
  </si>
  <si>
    <t>3,91</t>
  </si>
  <si>
    <t>5,31</t>
  </si>
  <si>
    <t>113,29</t>
  </si>
  <si>
    <t>Компот из сухофруктов</t>
  </si>
  <si>
    <t>26,9</t>
  </si>
  <si>
    <t>111,76</t>
  </si>
  <si>
    <t>Хлеб ржаной (ржано-пшеничный)</t>
  </si>
  <si>
    <t xml:space="preserve">Борщ из свежей капусты </t>
  </si>
  <si>
    <t>4,22</t>
  </si>
  <si>
    <t>5,61</t>
  </si>
  <si>
    <t>12,88</t>
  </si>
  <si>
    <t>118,0</t>
  </si>
  <si>
    <t>Рис отварной</t>
  </si>
  <si>
    <t>9,87</t>
  </si>
  <si>
    <t>38,3</t>
  </si>
  <si>
    <t>235,44</t>
  </si>
  <si>
    <t>50/50</t>
  </si>
  <si>
    <t>12,8</t>
  </si>
  <si>
    <t>9,65</t>
  </si>
  <si>
    <t>6,9</t>
  </si>
  <si>
    <t>139,95</t>
  </si>
  <si>
    <t>Кисель "Витаминизированный"</t>
  </si>
  <si>
    <t>0,71</t>
  </si>
  <si>
    <t>0,14</t>
  </si>
  <si>
    <t>36,03</t>
  </si>
  <si>
    <t>148,9</t>
  </si>
  <si>
    <t>Суп картофельный с крупой</t>
  </si>
  <si>
    <t>8,54</t>
  </si>
  <si>
    <t>10,9</t>
  </si>
  <si>
    <t>9,27</t>
  </si>
  <si>
    <t>219,25</t>
  </si>
  <si>
    <t>Макаронные изделия отварные</t>
  </si>
  <si>
    <t>Биточек мясной, запеченый с соусом</t>
  </si>
  <si>
    <t>14,26</t>
  </si>
  <si>
    <t>3,3</t>
  </si>
  <si>
    <t>157,66</t>
  </si>
  <si>
    <t>Суп рыбный</t>
  </si>
  <si>
    <t>5,41</t>
  </si>
  <si>
    <t>7,53</t>
  </si>
  <si>
    <t>102,95</t>
  </si>
  <si>
    <t>Плов</t>
  </si>
  <si>
    <t>170</t>
  </si>
  <si>
    <t>16,4</t>
  </si>
  <si>
    <t>19,8</t>
  </si>
  <si>
    <t>35,37</t>
  </si>
  <si>
    <t>Греча отварная</t>
  </si>
  <si>
    <t>8,85</t>
  </si>
  <si>
    <t>9,55</t>
  </si>
  <si>
    <t>39,86</t>
  </si>
  <si>
    <t>280</t>
  </si>
  <si>
    <t>Печень по-строгановски с соусом</t>
  </si>
  <si>
    <t>30/50</t>
  </si>
  <si>
    <t>10,25</t>
  </si>
  <si>
    <t>7,22</t>
  </si>
  <si>
    <t>3,56</t>
  </si>
  <si>
    <t>Напиток "Витаминизированный"</t>
  </si>
  <si>
    <t xml:space="preserve">Суп овощной </t>
  </si>
  <si>
    <t>2,95</t>
  </si>
  <si>
    <t>7,1</t>
  </si>
  <si>
    <t>141,69</t>
  </si>
  <si>
    <t>Тефтели мясные с соусом</t>
  </si>
  <si>
    <t>236,81</t>
  </si>
  <si>
    <t>Рассольник "Ленинградский"</t>
  </si>
  <si>
    <t>3,25</t>
  </si>
  <si>
    <t>8,13</t>
  </si>
  <si>
    <t>21,23</t>
  </si>
  <si>
    <t>126</t>
  </si>
  <si>
    <t>8,18</t>
  </si>
  <si>
    <t>10,61</t>
  </si>
  <si>
    <t>48,15</t>
  </si>
  <si>
    <t>220,72</t>
  </si>
  <si>
    <t>Котлета рыбная</t>
  </si>
  <si>
    <t>3,85</t>
  </si>
  <si>
    <t>3,83</t>
  </si>
  <si>
    <t>9,33</t>
  </si>
  <si>
    <t>118,35</t>
  </si>
  <si>
    <t>Котлета мясная</t>
  </si>
  <si>
    <t>Щи из свежей капусты</t>
  </si>
  <si>
    <t>4,54</t>
  </si>
  <si>
    <t>8,91</t>
  </si>
  <si>
    <t>21,16</t>
  </si>
  <si>
    <t>145,98</t>
  </si>
  <si>
    <t>Каша гречневая рассыпчатая</t>
  </si>
  <si>
    <t>Котлета из филе кур, запеченая с соусом</t>
  </si>
  <si>
    <t>№ рец.</t>
  </si>
  <si>
    <t>сб. 2011 №173</t>
  </si>
  <si>
    <t>сб. 2011 №376</t>
  </si>
  <si>
    <t>сб. 2011 №210</t>
  </si>
  <si>
    <t>сб. 2011 №379</t>
  </si>
  <si>
    <t>сб. 2011№304</t>
  </si>
  <si>
    <t>сб. 2011№175</t>
  </si>
  <si>
    <t>сб. 2011№184</t>
  </si>
  <si>
    <t>сб. 2011 №204</t>
  </si>
  <si>
    <t>сб. 2011 №174</t>
  </si>
  <si>
    <t>сб. 2011 №223</t>
  </si>
  <si>
    <t>сб. 2011 №202</t>
  </si>
  <si>
    <t>сб. 2011 №268</t>
  </si>
  <si>
    <t>сб. 1996 №528</t>
  </si>
  <si>
    <t>сб. 2011 №102</t>
  </si>
  <si>
    <t>сб. 2011 №349</t>
  </si>
  <si>
    <t>сб. 2011 №82</t>
  </si>
  <si>
    <t>Котлета рыбная с соусом краснысм</t>
  </si>
  <si>
    <t>сб2011№234/ сб.1996 №528</t>
  </si>
  <si>
    <t>сб. 2011 №98</t>
  </si>
  <si>
    <t>сб. 2011 №101</t>
  </si>
  <si>
    <t>сб. 2011 №244</t>
  </si>
  <si>
    <t>сб. 2011 №171</t>
  </si>
  <si>
    <t>сб. 2011 №255/ сб. 1996 №528</t>
  </si>
  <si>
    <t>сб. 2011 №99</t>
  </si>
  <si>
    <t>сб. 2011 №278</t>
  </si>
  <si>
    <t>сб. 2011 №96</t>
  </si>
  <si>
    <t>сб. 2011 №312</t>
  </si>
  <si>
    <t>сб. 2011 №234</t>
  </si>
  <si>
    <t>сб. 2011 №88</t>
  </si>
  <si>
    <t>сб. 2011 №268/ сб. 1996 №528</t>
  </si>
  <si>
    <t>сб.2011 №171</t>
  </si>
  <si>
    <t>200/5</t>
  </si>
  <si>
    <t>13,82</t>
  </si>
  <si>
    <t>10,91</t>
  </si>
  <si>
    <t>290,25</t>
  </si>
  <si>
    <t>Каша рисовая молочная с м.сл</t>
  </si>
  <si>
    <t>Бутерброд с ветчиной</t>
  </si>
  <si>
    <t>25/40</t>
  </si>
  <si>
    <t>16,08</t>
  </si>
  <si>
    <t>8,53</t>
  </si>
  <si>
    <t>72,69</t>
  </si>
  <si>
    <t>401,18</t>
  </si>
  <si>
    <t>5,82</t>
  </si>
  <si>
    <t>6,48</t>
  </si>
  <si>
    <t>19,18</t>
  </si>
  <si>
    <t>161,25</t>
  </si>
  <si>
    <t>13,75</t>
  </si>
  <si>
    <t>4,23</t>
  </si>
  <si>
    <t>62,07</t>
  </si>
  <si>
    <t>204,74</t>
  </si>
  <si>
    <t>Каша гречневая молочная вязкая с м. сл</t>
  </si>
  <si>
    <t>70,98</t>
  </si>
  <si>
    <t>13,6</t>
  </si>
  <si>
    <t>80,81</t>
  </si>
  <si>
    <t>239,72</t>
  </si>
  <si>
    <t>сб.2011 №6</t>
  </si>
  <si>
    <t>Икра кабачковая</t>
  </si>
  <si>
    <t>60</t>
  </si>
  <si>
    <t>1,14</t>
  </si>
  <si>
    <t>2,82</t>
  </si>
  <si>
    <t>44,58</t>
  </si>
  <si>
    <t>Салат по-деревенски</t>
  </si>
  <si>
    <t>1,06</t>
  </si>
  <si>
    <t>3,12</t>
  </si>
  <si>
    <t>4,41</t>
  </si>
  <si>
    <t>52,19</t>
  </si>
  <si>
    <t>Салат свекольный</t>
  </si>
  <si>
    <t>0,73</t>
  </si>
  <si>
    <t>4,25</t>
  </si>
  <si>
    <t>3,89</t>
  </si>
  <si>
    <t>57,5</t>
  </si>
  <si>
    <t>Баклажановая икра</t>
  </si>
  <si>
    <t>Винегрет</t>
  </si>
  <si>
    <t>0,9</t>
  </si>
  <si>
    <t>6,11</t>
  </si>
  <si>
    <t>4,02</t>
  </si>
  <si>
    <t>77,54</t>
  </si>
  <si>
    <t>Картофельное пюре с м.сл</t>
  </si>
  <si>
    <t>сб. 2011 №40</t>
  </si>
  <si>
    <t>сб. 2011 №52</t>
  </si>
  <si>
    <t>сб. 2011 №67</t>
  </si>
  <si>
    <t>20</t>
  </si>
  <si>
    <t>1,31</t>
  </si>
  <si>
    <t>0,46</t>
  </si>
  <si>
    <t>9,8</t>
  </si>
  <si>
    <t>48,8</t>
  </si>
  <si>
    <t>0,94</t>
  </si>
  <si>
    <t>0,17</t>
  </si>
  <si>
    <t>9,02</t>
  </si>
  <si>
    <t>44,2</t>
  </si>
  <si>
    <t>720</t>
  </si>
  <si>
    <t>800</t>
  </si>
  <si>
    <t>750</t>
  </si>
  <si>
    <r>
      <t xml:space="preserve">Примерное меню завтраков для обучающихся 1-4-х классов    (апрель-май)                                                       </t>
    </r>
    <r>
      <rPr>
        <sz val="8"/>
        <rFont val="Arial Cyr"/>
        <charset val="204"/>
      </rPr>
      <t>Сборник 2011 г.  под редакцией М.П. Могильного и В.А. Тутельяна                                                                                                                                                                     Сборник 1996 г. под редакцией Ф.Л. Марчука                                                                                                                                                                                                                                                  (Согласно Приложения №8 к СанПиН 2.3/2.4.3590-20)</t>
    </r>
  </si>
  <si>
    <r>
      <t xml:space="preserve">Примерное меню обедов для обучающихся 1-4-х классов  (апрель-май)       2024                                                                                  </t>
    </r>
    <r>
      <rPr>
        <sz val="8"/>
        <rFont val="Arial Cyr"/>
        <charset val="204"/>
      </rPr>
      <t xml:space="preserve">Сборник 2011 г.  под редакцией М.П. Могильного и В.А. Тутельяна                                                                                                                                      Сборник 1996 г. под редакцией Ф.Л. Марчука                                                                                                                                                                                                                                                        (Согласно Приложения №8 к СанПиН 2.3/2.4.3590-20)         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</si>
</sst>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1"/>
      <color rgb="FFFF000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0" xfId="0" applyFont="1"/>
    <xf numFmtId="0" fontId="10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0" xfId="0" applyFont="1"/>
    <xf numFmtId="0" fontId="10" fillId="0" borderId="0" xfId="0" applyFont="1" applyBorder="1" applyAlignment="1"/>
    <xf numFmtId="1" fontId="10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1" fillId="0" borderId="23" xfId="0" applyFont="1" applyBorder="1"/>
    <xf numFmtId="0" fontId="11" fillId="0" borderId="7" xfId="0" applyFont="1" applyBorder="1"/>
    <xf numFmtId="0" fontId="8" fillId="0" borderId="0" xfId="0" applyFont="1" applyBorder="1"/>
    <xf numFmtId="49" fontId="9" fillId="0" borderId="25" xfId="0" applyNumberFormat="1" applyFont="1" applyBorder="1" applyAlignment="1">
      <alignment horizontal="center" vertical="center"/>
    </xf>
    <xf numFmtId="0" fontId="10" fillId="0" borderId="24" xfId="0" applyFont="1" applyBorder="1"/>
    <xf numFmtId="164" fontId="4" fillId="0" borderId="15" xfId="0" applyNumberFormat="1" applyFont="1" applyBorder="1" applyAlignment="1">
      <alignment horizontal="center" vertical="center"/>
    </xf>
    <xf numFmtId="0" fontId="11" fillId="0" borderId="0" xfId="0" applyFont="1" applyBorder="1"/>
    <xf numFmtId="0" fontId="10" fillId="0" borderId="22" xfId="0" applyFont="1" applyBorder="1" applyAlignment="1"/>
    <xf numFmtId="0" fontId="3" fillId="0" borderId="0" xfId="0" applyFont="1" applyBorder="1" applyAlignment="1">
      <alignment wrapText="1"/>
    </xf>
    <xf numFmtId="0" fontId="0" fillId="0" borderId="22" xfId="0" applyBorder="1"/>
    <xf numFmtId="0" fontId="3" fillId="0" borderId="0" xfId="0" applyFont="1" applyBorder="1" applyAlignment="1"/>
    <xf numFmtId="0" fontId="3" fillId="0" borderId="0" xfId="0" applyFont="1" applyBorder="1"/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9" xfId="0" applyFont="1" applyBorder="1"/>
    <xf numFmtId="0" fontId="5" fillId="0" borderId="19" xfId="0" applyFont="1" applyBorder="1"/>
    <xf numFmtId="164" fontId="9" fillId="0" borderId="15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19" xfId="0" applyFont="1" applyBorder="1" applyAlignment="1">
      <alignment horizontal="center" vertical="center"/>
    </xf>
    <xf numFmtId="0" fontId="6" fillId="0" borderId="0" xfId="0" applyFont="1" applyBorder="1"/>
    <xf numFmtId="0" fontId="6" fillId="0" borderId="19" xfId="0" applyFont="1" applyBorder="1" applyAlignment="1">
      <alignment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6" fillId="0" borderId="19" xfId="0" applyFont="1" applyFill="1" applyBorder="1"/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/>
    <xf numFmtId="0" fontId="12" fillId="0" borderId="0" xfId="0" applyFont="1" applyAlignment="1">
      <alignment horizontal="center"/>
    </xf>
    <xf numFmtId="1" fontId="10" fillId="0" borderId="15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/>
    <xf numFmtId="1" fontId="9" fillId="0" borderId="17" xfId="0" applyNumberFormat="1" applyFont="1" applyBorder="1" applyAlignment="1"/>
    <xf numFmtId="2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/>
    <xf numFmtId="0" fontId="3" fillId="0" borderId="0" xfId="0" applyFont="1" applyAlignment="1">
      <alignment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/>
    <xf numFmtId="0" fontId="9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2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/>
    </xf>
    <xf numFmtId="0" fontId="10" fillId="0" borderId="15" xfId="0" applyFont="1" applyBorder="1" applyAlignment="1"/>
    <xf numFmtId="0" fontId="10" fillId="0" borderId="16" xfId="0" applyFont="1" applyBorder="1" applyAlignment="1"/>
    <xf numFmtId="0" fontId="10" fillId="0" borderId="17" xfId="0" applyFont="1" applyBorder="1" applyAlignment="1"/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9" fillId="0" borderId="24" xfId="0" applyFont="1" applyBorder="1" applyAlignment="1"/>
    <xf numFmtId="49" fontId="10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/>
    <xf numFmtId="0" fontId="9" fillId="0" borderId="17" xfId="0" applyNumberFormat="1" applyFont="1" applyBorder="1" applyAlignme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4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2" fontId="0" fillId="0" borderId="19" xfId="0" applyNumberFormat="1" applyFont="1" applyBorder="1" applyAlignment="1"/>
    <xf numFmtId="2" fontId="9" fillId="0" borderId="19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7" fillId="0" borderId="35" xfId="0" applyFont="1" applyBorder="1" applyAlignment="1">
      <alignment horizontal="center"/>
    </xf>
    <xf numFmtId="0" fontId="10" fillId="0" borderId="24" xfId="0" applyFont="1" applyBorder="1" applyAlignment="1"/>
    <xf numFmtId="0" fontId="5" fillId="0" borderId="9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164" fontId="4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/>
    <xf numFmtId="0" fontId="2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workbookViewId="0">
      <selection sqref="A1:M1"/>
    </sheetView>
  </sheetViews>
  <sheetFormatPr defaultRowHeight="20.100000000000001" customHeight="1"/>
  <cols>
    <col min="3" max="3" width="28.109375" customWidth="1"/>
    <col min="4" max="4" width="8.33203125" customWidth="1"/>
    <col min="5" max="5" width="5.109375" customWidth="1"/>
    <col min="6" max="6" width="6" customWidth="1"/>
    <col min="7" max="7" width="4.6640625" customWidth="1"/>
    <col min="8" max="8" width="5.88671875" customWidth="1"/>
    <col min="9" max="9" width="3.33203125" customWidth="1"/>
    <col min="10" max="10" width="9.109375" hidden="1" customWidth="1"/>
    <col min="14" max="14" width="12.44140625" style="43" customWidth="1"/>
  </cols>
  <sheetData>
    <row r="1" spans="1:14" ht="57.75" customHeight="1" thickBot="1">
      <c r="A1" s="105" t="s">
        <v>280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20.100000000000001" customHeight="1">
      <c r="A2" s="107" t="s">
        <v>0</v>
      </c>
      <c r="B2" s="108"/>
      <c r="C2" s="109"/>
      <c r="D2" s="113" t="s">
        <v>1</v>
      </c>
      <c r="E2" s="114"/>
      <c r="F2" s="114"/>
      <c r="G2" s="114"/>
      <c r="H2" s="117" t="s">
        <v>2</v>
      </c>
      <c r="I2" s="118"/>
      <c r="J2" s="103" t="s">
        <v>3</v>
      </c>
      <c r="K2" s="119"/>
      <c r="L2" s="103" t="s">
        <v>4</v>
      </c>
      <c r="M2" s="104" t="s">
        <v>5</v>
      </c>
      <c r="N2" s="59" t="s">
        <v>186</v>
      </c>
    </row>
    <row r="3" spans="1:14" ht="27" customHeight="1" thickBot="1">
      <c r="A3" s="110"/>
      <c r="B3" s="111"/>
      <c r="C3" s="112"/>
      <c r="D3" s="115"/>
      <c r="E3" s="116"/>
      <c r="F3" s="116"/>
      <c r="G3" s="116"/>
      <c r="H3" s="89"/>
      <c r="I3" s="90"/>
      <c r="J3" s="90"/>
      <c r="K3" s="90"/>
      <c r="L3" s="90"/>
      <c r="M3" s="97"/>
      <c r="N3" s="60"/>
    </row>
    <row r="4" spans="1:14" s="1" customFormat="1" ht="20.100000000000001" customHeight="1" thickBot="1">
      <c r="A4" s="81" t="s">
        <v>6</v>
      </c>
      <c r="B4" s="82"/>
      <c r="C4" s="82"/>
      <c r="D4" s="82"/>
      <c r="E4" s="82"/>
      <c r="F4" s="82"/>
      <c r="G4" s="82"/>
      <c r="H4" s="3"/>
      <c r="I4" s="4"/>
      <c r="J4" s="4"/>
      <c r="K4" s="4"/>
      <c r="L4" s="4"/>
      <c r="M4" s="4"/>
      <c r="N4" s="44"/>
    </row>
    <row r="5" spans="1:14" s="1" customFormat="1" ht="20.100000000000001" customHeight="1" thickBot="1">
      <c r="A5" s="81" t="s">
        <v>7</v>
      </c>
      <c r="B5" s="82"/>
      <c r="C5" s="82"/>
      <c r="D5" s="82"/>
      <c r="E5" s="82"/>
      <c r="F5" s="82"/>
      <c r="G5" s="82"/>
      <c r="H5" s="3"/>
      <c r="I5" s="4"/>
      <c r="J5" s="4"/>
      <c r="K5" s="4"/>
      <c r="L5" s="4"/>
      <c r="M5" s="4"/>
      <c r="N5" s="44"/>
    </row>
    <row r="6" spans="1:14" s="1" customFormat="1" ht="20.100000000000001" customHeight="1">
      <c r="A6" s="77" t="s">
        <v>8</v>
      </c>
      <c r="B6" s="78"/>
      <c r="C6" s="79"/>
      <c r="D6" s="72" t="s">
        <v>218</v>
      </c>
      <c r="E6" s="73"/>
      <c r="F6" s="74"/>
      <c r="G6" s="75"/>
      <c r="H6" s="106" t="s">
        <v>219</v>
      </c>
      <c r="I6" s="106"/>
      <c r="J6" s="106" t="s">
        <v>220</v>
      </c>
      <c r="K6" s="106"/>
      <c r="L6" s="53" t="s">
        <v>220</v>
      </c>
      <c r="M6" s="21" t="s">
        <v>221</v>
      </c>
      <c r="N6" s="44" t="s">
        <v>187</v>
      </c>
    </row>
    <row r="7" spans="1:14" s="2" customFormat="1" ht="20.100000000000001" customHeight="1">
      <c r="A7" s="77" t="s">
        <v>10</v>
      </c>
      <c r="B7" s="78"/>
      <c r="C7" s="79"/>
      <c r="D7" s="72" t="s">
        <v>11</v>
      </c>
      <c r="E7" s="73"/>
      <c r="F7" s="74"/>
      <c r="G7" s="75"/>
      <c r="H7" s="76" t="s">
        <v>12</v>
      </c>
      <c r="I7" s="76"/>
      <c r="J7" s="76" t="s">
        <v>13</v>
      </c>
      <c r="K7" s="76"/>
      <c r="L7" s="32" t="s">
        <v>14</v>
      </c>
      <c r="M7" s="40" t="s">
        <v>15</v>
      </c>
      <c r="N7" s="45"/>
    </row>
    <row r="8" spans="1:14" s="2" customFormat="1" ht="20.100000000000001" customHeight="1">
      <c r="A8" s="77" t="s">
        <v>16</v>
      </c>
      <c r="B8" s="78"/>
      <c r="C8" s="79"/>
      <c r="D8" s="72" t="s">
        <v>17</v>
      </c>
      <c r="E8" s="73"/>
      <c r="F8" s="74"/>
      <c r="G8" s="75"/>
      <c r="H8" s="76" t="s">
        <v>18</v>
      </c>
      <c r="I8" s="76"/>
      <c r="J8" s="76" t="s">
        <v>18</v>
      </c>
      <c r="K8" s="76"/>
      <c r="L8" s="32" t="s">
        <v>19</v>
      </c>
      <c r="M8" s="40" t="s">
        <v>20</v>
      </c>
      <c r="N8" s="45" t="s">
        <v>188</v>
      </c>
    </row>
    <row r="9" spans="1:14" s="5" customFormat="1" ht="20.100000000000001" customHeight="1">
      <c r="A9" s="69" t="s">
        <v>21</v>
      </c>
      <c r="B9" s="70"/>
      <c r="C9" s="71"/>
      <c r="D9" s="72" t="s">
        <v>22</v>
      </c>
      <c r="E9" s="73"/>
      <c r="F9" s="74"/>
      <c r="G9" s="75"/>
      <c r="H9" s="76" t="s">
        <v>23</v>
      </c>
      <c r="I9" s="76"/>
      <c r="J9" s="76" t="s">
        <v>24</v>
      </c>
      <c r="K9" s="76"/>
      <c r="L9" s="32" t="s">
        <v>25</v>
      </c>
      <c r="M9" s="40" t="s">
        <v>26</v>
      </c>
      <c r="N9" s="44"/>
    </row>
    <row r="10" spans="1:14" s="5" customFormat="1" ht="20.100000000000001" customHeight="1" thickBot="1">
      <c r="A10" s="6" t="s">
        <v>27</v>
      </c>
      <c r="B10" s="7"/>
      <c r="C10" s="8"/>
      <c r="D10" s="63">
        <v>460</v>
      </c>
      <c r="E10" s="64"/>
      <c r="F10" s="64"/>
      <c r="G10" s="65"/>
      <c r="H10" s="66">
        <f>H5+H6+H7+H8+H9</f>
        <v>21.080000000000002</v>
      </c>
      <c r="I10" s="67"/>
      <c r="J10" s="66">
        <f>J5+J6+J7+J8+J9</f>
        <v>17.740000000000002</v>
      </c>
      <c r="K10" s="67"/>
      <c r="L10" s="30">
        <f>L5+L6+L7+L8+L9</f>
        <v>45.11</v>
      </c>
      <c r="M10" s="41">
        <f>M5+M6+M7+M8+M9</f>
        <v>520.85</v>
      </c>
      <c r="N10" s="44"/>
    </row>
    <row r="11" spans="1:14" s="5" customFormat="1" ht="20.100000000000001" customHeight="1">
      <c r="A11" s="81" t="s">
        <v>28</v>
      </c>
      <c r="B11" s="82"/>
      <c r="C11" s="82"/>
      <c r="D11" s="82"/>
      <c r="E11" s="82"/>
      <c r="F11" s="82"/>
      <c r="G11" s="83"/>
      <c r="H11" s="9"/>
      <c r="I11" s="9"/>
      <c r="J11" s="9"/>
      <c r="K11" s="9"/>
      <c r="L11" s="9"/>
      <c r="M11" s="9"/>
      <c r="N11" s="44"/>
    </row>
    <row r="12" spans="1:14" s="5" customFormat="1" ht="20.100000000000001" customHeight="1">
      <c r="A12" s="69" t="s">
        <v>29</v>
      </c>
      <c r="B12" s="70"/>
      <c r="C12" s="71"/>
      <c r="D12" s="72" t="s">
        <v>30</v>
      </c>
      <c r="E12" s="73"/>
      <c r="F12" s="74"/>
      <c r="G12" s="75"/>
      <c r="H12" s="76" t="s">
        <v>31</v>
      </c>
      <c r="I12" s="76"/>
      <c r="J12" s="76" t="s">
        <v>32</v>
      </c>
      <c r="K12" s="76"/>
      <c r="L12" s="32" t="s">
        <v>33</v>
      </c>
      <c r="M12" s="40" t="s">
        <v>34</v>
      </c>
      <c r="N12" s="44" t="s">
        <v>189</v>
      </c>
    </row>
    <row r="13" spans="1:14" s="5" customFormat="1" ht="20.100000000000001" customHeight="1">
      <c r="A13" s="69" t="s">
        <v>35</v>
      </c>
      <c r="B13" s="70"/>
      <c r="C13" s="71"/>
      <c r="D13" s="72" t="s">
        <v>36</v>
      </c>
      <c r="E13" s="73"/>
      <c r="F13" s="74"/>
      <c r="G13" s="75"/>
      <c r="H13" s="76" t="s">
        <v>37</v>
      </c>
      <c r="I13" s="76"/>
      <c r="J13" s="76" t="s">
        <v>38</v>
      </c>
      <c r="K13" s="76"/>
      <c r="L13" s="32" t="s">
        <v>39</v>
      </c>
      <c r="M13" s="40" t="s">
        <v>40</v>
      </c>
      <c r="N13" s="44"/>
    </row>
    <row r="14" spans="1:14" s="5" customFormat="1" ht="20.100000000000001" customHeight="1">
      <c r="A14" s="69" t="s">
        <v>41</v>
      </c>
      <c r="B14" s="70"/>
      <c r="C14" s="71"/>
      <c r="D14" s="72" t="s">
        <v>17</v>
      </c>
      <c r="E14" s="73"/>
      <c r="F14" s="74"/>
      <c r="G14" s="75"/>
      <c r="H14" s="76" t="s">
        <v>42</v>
      </c>
      <c r="I14" s="76"/>
      <c r="J14" s="76" t="s">
        <v>43</v>
      </c>
      <c r="K14" s="76"/>
      <c r="L14" s="32" t="s">
        <v>44</v>
      </c>
      <c r="M14" s="40" t="s">
        <v>45</v>
      </c>
      <c r="N14" s="44" t="s">
        <v>190</v>
      </c>
    </row>
    <row r="15" spans="1:14" s="5" customFormat="1" ht="20.100000000000001" customHeight="1">
      <c r="A15" s="69" t="s">
        <v>21</v>
      </c>
      <c r="B15" s="70"/>
      <c r="C15" s="71"/>
      <c r="D15" s="72" t="s">
        <v>22</v>
      </c>
      <c r="E15" s="73"/>
      <c r="F15" s="74"/>
      <c r="G15" s="75"/>
      <c r="H15" s="76" t="s">
        <v>23</v>
      </c>
      <c r="I15" s="76"/>
      <c r="J15" s="76" t="s">
        <v>24</v>
      </c>
      <c r="K15" s="76"/>
      <c r="L15" s="32" t="s">
        <v>25</v>
      </c>
      <c r="M15" s="40" t="s">
        <v>26</v>
      </c>
      <c r="N15" s="44"/>
    </row>
    <row r="16" spans="1:14" s="9" customFormat="1" ht="20.100000000000001" customHeight="1" thickBot="1">
      <c r="A16" s="98" t="s">
        <v>27</v>
      </c>
      <c r="B16" s="99"/>
      <c r="C16" s="100"/>
      <c r="D16" s="63">
        <f>D12+D13+D14+D15</f>
        <v>390</v>
      </c>
      <c r="E16" s="64"/>
      <c r="F16" s="64"/>
      <c r="G16" s="65"/>
      <c r="H16" s="66">
        <f>H11+H12+H13+H14+H15</f>
        <v>25.240000000000002</v>
      </c>
      <c r="I16" s="67"/>
      <c r="J16" s="66">
        <f>J11+J12+J13+J14+J15</f>
        <v>22.47</v>
      </c>
      <c r="K16" s="67"/>
      <c r="L16" s="30">
        <f>L11+L12+L13+L14+L15</f>
        <v>43.3</v>
      </c>
      <c r="M16" s="41">
        <f>M11+M12+M13+M14+M15</f>
        <v>609.34699999999998</v>
      </c>
      <c r="N16" s="45"/>
    </row>
    <row r="17" spans="1:14" s="5" customFormat="1" ht="20.100000000000001" customHeight="1">
      <c r="A17" s="81" t="s">
        <v>46</v>
      </c>
      <c r="B17" s="82"/>
      <c r="C17" s="82"/>
      <c r="D17" s="82"/>
      <c r="E17" s="82"/>
      <c r="F17" s="82"/>
      <c r="G17" s="83"/>
      <c r="N17" s="44"/>
    </row>
    <row r="18" spans="1:14" s="5" customFormat="1" ht="20.100000000000001" customHeight="1">
      <c r="A18" s="69" t="s">
        <v>222</v>
      </c>
      <c r="B18" s="70"/>
      <c r="C18" s="71"/>
      <c r="D18" s="72" t="s">
        <v>218</v>
      </c>
      <c r="E18" s="73"/>
      <c r="F18" s="74"/>
      <c r="G18" s="75"/>
      <c r="H18" s="76" t="s">
        <v>225</v>
      </c>
      <c r="I18" s="76"/>
      <c r="J18" s="76" t="s">
        <v>226</v>
      </c>
      <c r="K18" s="76"/>
      <c r="L18" s="52" t="s">
        <v>227</v>
      </c>
      <c r="M18" s="51" t="s">
        <v>228</v>
      </c>
      <c r="N18" s="44" t="s">
        <v>195</v>
      </c>
    </row>
    <row r="19" spans="1:14" s="5" customFormat="1" ht="20.100000000000001" customHeight="1">
      <c r="A19" s="77" t="s">
        <v>223</v>
      </c>
      <c r="B19" s="78"/>
      <c r="C19" s="79"/>
      <c r="D19" s="72" t="s">
        <v>224</v>
      </c>
      <c r="E19" s="73"/>
      <c r="F19" s="74"/>
      <c r="G19" s="75"/>
      <c r="H19" s="76" t="s">
        <v>229</v>
      </c>
      <c r="I19" s="76"/>
      <c r="J19" s="76" t="s">
        <v>230</v>
      </c>
      <c r="K19" s="76"/>
      <c r="L19" s="52" t="s">
        <v>231</v>
      </c>
      <c r="M19" s="51" t="s">
        <v>232</v>
      </c>
      <c r="N19" s="54" t="s">
        <v>242</v>
      </c>
    </row>
    <row r="20" spans="1:14" s="5" customFormat="1" ht="20.100000000000001" customHeight="1">
      <c r="A20" s="69" t="s">
        <v>47</v>
      </c>
      <c r="B20" s="70"/>
      <c r="C20" s="71"/>
      <c r="D20" s="72" t="s">
        <v>17</v>
      </c>
      <c r="E20" s="73"/>
      <c r="F20" s="74"/>
      <c r="G20" s="75"/>
      <c r="H20" s="76" t="s">
        <v>48</v>
      </c>
      <c r="I20" s="76"/>
      <c r="J20" s="76" t="s">
        <v>48</v>
      </c>
      <c r="K20" s="76"/>
      <c r="L20" s="32" t="s">
        <v>19</v>
      </c>
      <c r="M20" s="40" t="s">
        <v>20</v>
      </c>
      <c r="N20" s="44" t="s">
        <v>188</v>
      </c>
    </row>
    <row r="21" spans="1:14" s="5" customFormat="1" ht="20.100000000000001" customHeight="1" thickBot="1">
      <c r="A21" s="98" t="s">
        <v>27</v>
      </c>
      <c r="B21" s="99"/>
      <c r="C21" s="100"/>
      <c r="D21" s="63">
        <v>465</v>
      </c>
      <c r="E21" s="64"/>
      <c r="F21" s="64"/>
      <c r="G21" s="65"/>
      <c r="H21" s="66">
        <f>H18+H19+H20</f>
        <v>21.9</v>
      </c>
      <c r="I21" s="67"/>
      <c r="J21" s="66">
        <f>J18+J19+J20</f>
        <v>15.01</v>
      </c>
      <c r="K21" s="67"/>
      <c r="L21" s="30">
        <f>L18+L19+L20</f>
        <v>106.67</v>
      </c>
      <c r="M21" s="41">
        <f>M18+M19+M20</f>
        <v>623.23</v>
      </c>
      <c r="N21" s="44"/>
    </row>
    <row r="22" spans="1:14" s="5" customFormat="1" ht="20.100000000000001" customHeight="1">
      <c r="A22" s="81" t="s">
        <v>49</v>
      </c>
      <c r="B22" s="82"/>
      <c r="C22" s="82"/>
      <c r="D22" s="82"/>
      <c r="E22" s="82"/>
      <c r="F22" s="82"/>
      <c r="G22" s="83"/>
      <c r="H22"/>
      <c r="I22"/>
      <c r="J22"/>
      <c r="K22"/>
      <c r="L22"/>
      <c r="M22"/>
      <c r="N22" s="44"/>
    </row>
    <row r="23" spans="1:14" s="5" customFormat="1" ht="20.100000000000001" customHeight="1">
      <c r="A23" s="77" t="s">
        <v>50</v>
      </c>
      <c r="B23" s="78"/>
      <c r="C23" s="79"/>
      <c r="D23" s="72" t="s">
        <v>218</v>
      </c>
      <c r="E23" s="73"/>
      <c r="F23" s="74"/>
      <c r="G23" s="75"/>
      <c r="H23" s="76" t="s">
        <v>225</v>
      </c>
      <c r="I23" s="76"/>
      <c r="J23" s="76" t="s">
        <v>226</v>
      </c>
      <c r="K23" s="76"/>
      <c r="L23" s="52" t="s">
        <v>227</v>
      </c>
      <c r="M23" s="51" t="s">
        <v>228</v>
      </c>
      <c r="N23" s="44" t="s">
        <v>192</v>
      </c>
    </row>
    <row r="24" spans="1:14" s="5" customFormat="1" ht="20.100000000000001" customHeight="1">
      <c r="A24" s="77" t="s">
        <v>51</v>
      </c>
      <c r="B24" s="78"/>
      <c r="C24" s="79"/>
      <c r="D24" s="72" t="s">
        <v>22</v>
      </c>
      <c r="E24" s="73"/>
      <c r="F24" s="74"/>
      <c r="G24" s="75"/>
      <c r="H24" s="76" t="s">
        <v>52</v>
      </c>
      <c r="I24" s="76"/>
      <c r="J24" s="76" t="s">
        <v>53</v>
      </c>
      <c r="K24" s="76"/>
      <c r="L24" s="32" t="s">
        <v>54</v>
      </c>
      <c r="M24" s="40" t="s">
        <v>55</v>
      </c>
      <c r="N24" s="44" t="s">
        <v>193</v>
      </c>
    </row>
    <row r="25" spans="1:14" s="5" customFormat="1" ht="20.100000000000001" customHeight="1">
      <c r="A25" s="77" t="s">
        <v>56</v>
      </c>
      <c r="B25" s="78"/>
      <c r="C25" s="79"/>
      <c r="D25" s="72" t="s">
        <v>17</v>
      </c>
      <c r="E25" s="73"/>
      <c r="F25" s="74"/>
      <c r="G25" s="75"/>
      <c r="H25" s="76" t="s">
        <v>42</v>
      </c>
      <c r="I25" s="76"/>
      <c r="J25" s="76" t="s">
        <v>43</v>
      </c>
      <c r="K25" s="76"/>
      <c r="L25" s="32" t="s">
        <v>44</v>
      </c>
      <c r="M25" s="40" t="s">
        <v>45</v>
      </c>
      <c r="N25" s="44" t="s">
        <v>190</v>
      </c>
    </row>
    <row r="26" spans="1:14" ht="20.100000000000001" customHeight="1">
      <c r="A26" s="69" t="s">
        <v>21</v>
      </c>
      <c r="B26" s="70"/>
      <c r="C26" s="71"/>
      <c r="D26" s="72" t="s">
        <v>22</v>
      </c>
      <c r="E26" s="73"/>
      <c r="F26" s="74"/>
      <c r="G26" s="75"/>
      <c r="H26" s="76" t="s">
        <v>23</v>
      </c>
      <c r="I26" s="76"/>
      <c r="J26" s="76" t="s">
        <v>24</v>
      </c>
      <c r="K26" s="76"/>
      <c r="L26" s="32" t="s">
        <v>25</v>
      </c>
      <c r="M26" s="40" t="s">
        <v>26</v>
      </c>
      <c r="N26" s="44"/>
    </row>
    <row r="27" spans="1:14" ht="20.100000000000001" customHeight="1" thickBot="1">
      <c r="A27" s="98" t="s">
        <v>27</v>
      </c>
      <c r="B27" s="99"/>
      <c r="C27" s="100"/>
      <c r="D27" s="63">
        <v>485</v>
      </c>
      <c r="E27" s="64"/>
      <c r="F27" s="64"/>
      <c r="G27" s="65"/>
      <c r="H27" s="66">
        <f>H23+H24+H25+H26</f>
        <v>27.63</v>
      </c>
      <c r="I27" s="67"/>
      <c r="J27" s="66">
        <f>J23+J24+J25+J26</f>
        <v>17.54</v>
      </c>
      <c r="K27" s="67"/>
      <c r="L27" s="30">
        <f>L23+L24+L25+L26</f>
        <v>111.6</v>
      </c>
      <c r="M27" s="41">
        <f>M23+M24+M25+M26</f>
        <v>688.65</v>
      </c>
      <c r="N27" s="44"/>
    </row>
    <row r="28" spans="1:14" ht="20.100000000000001" customHeight="1">
      <c r="A28" s="81" t="s">
        <v>58</v>
      </c>
      <c r="B28" s="82"/>
      <c r="C28" s="82"/>
      <c r="D28" s="82"/>
      <c r="E28" s="82"/>
      <c r="F28" s="82"/>
      <c r="G28" s="83"/>
      <c r="H28" s="5"/>
      <c r="I28" s="5"/>
      <c r="J28" s="5"/>
      <c r="K28" s="5"/>
      <c r="L28" s="5"/>
      <c r="M28" s="5"/>
      <c r="N28" s="44"/>
    </row>
    <row r="29" spans="1:14" ht="20.100000000000001" customHeight="1">
      <c r="A29" s="69" t="s">
        <v>59</v>
      </c>
      <c r="B29" s="70"/>
      <c r="C29" s="71"/>
      <c r="D29" s="72" t="s">
        <v>60</v>
      </c>
      <c r="E29" s="73"/>
      <c r="F29" s="74"/>
      <c r="G29" s="75"/>
      <c r="H29" s="76" t="s">
        <v>61</v>
      </c>
      <c r="I29" s="76"/>
      <c r="J29" s="76" t="s">
        <v>62</v>
      </c>
      <c r="K29" s="76"/>
      <c r="L29" s="32" t="s">
        <v>63</v>
      </c>
      <c r="M29" s="40" t="s">
        <v>64</v>
      </c>
      <c r="N29" s="44" t="s">
        <v>194</v>
      </c>
    </row>
    <row r="30" spans="1:14" ht="20.100000000000001" customHeight="1">
      <c r="A30" s="77" t="s">
        <v>16</v>
      </c>
      <c r="B30" s="78"/>
      <c r="C30" s="79"/>
      <c r="D30" s="72" t="s">
        <v>17</v>
      </c>
      <c r="E30" s="73"/>
      <c r="F30" s="74"/>
      <c r="G30" s="75"/>
      <c r="H30" s="76" t="s">
        <v>18</v>
      </c>
      <c r="I30" s="76"/>
      <c r="J30" s="76" t="s">
        <v>18</v>
      </c>
      <c r="K30" s="76"/>
      <c r="L30" s="32" t="s">
        <v>65</v>
      </c>
      <c r="M30" s="40" t="s">
        <v>66</v>
      </c>
      <c r="N30" s="44" t="s">
        <v>188</v>
      </c>
    </row>
    <row r="31" spans="1:14" ht="20.100000000000001" customHeight="1">
      <c r="A31" s="69" t="s">
        <v>21</v>
      </c>
      <c r="B31" s="70"/>
      <c r="C31" s="71"/>
      <c r="D31" s="72" t="s">
        <v>22</v>
      </c>
      <c r="E31" s="73"/>
      <c r="F31" s="74"/>
      <c r="G31" s="75"/>
      <c r="H31" s="76" t="s">
        <v>23</v>
      </c>
      <c r="I31" s="76"/>
      <c r="J31" s="76" t="s">
        <v>24</v>
      </c>
      <c r="K31" s="76"/>
      <c r="L31" s="32" t="s">
        <v>25</v>
      </c>
      <c r="M31" s="40" t="s">
        <v>26</v>
      </c>
      <c r="N31" s="44"/>
    </row>
    <row r="32" spans="1:14" s="5" customFormat="1" ht="20.100000000000001" customHeight="1">
      <c r="A32" s="98" t="s">
        <v>27</v>
      </c>
      <c r="B32" s="99"/>
      <c r="C32" s="100"/>
      <c r="D32" s="63">
        <v>420</v>
      </c>
      <c r="E32" s="101"/>
      <c r="F32" s="101"/>
      <c r="G32" s="102"/>
      <c r="H32" s="66">
        <v>10.220000000000001</v>
      </c>
      <c r="I32" s="67"/>
      <c r="J32" s="66">
        <v>25.64</v>
      </c>
      <c r="K32" s="67"/>
      <c r="L32" s="39">
        <v>82.81</v>
      </c>
      <c r="M32" s="41">
        <v>472.5</v>
      </c>
      <c r="N32" s="44"/>
    </row>
    <row r="33" spans="1:14" s="5" customFormat="1" ht="27.75" customHeight="1" thickBot="1">
      <c r="A33" s="84" t="s">
        <v>67</v>
      </c>
      <c r="B33" s="85"/>
      <c r="C33" s="85"/>
      <c r="D33" s="85"/>
      <c r="E33" s="85"/>
      <c r="F33" s="85"/>
      <c r="G33" s="86"/>
      <c r="H33" s="87" t="s">
        <v>2</v>
      </c>
      <c r="I33" s="88"/>
      <c r="J33" s="91" t="s">
        <v>3</v>
      </c>
      <c r="K33" s="92"/>
      <c r="L33" s="95" t="s">
        <v>4</v>
      </c>
      <c r="M33" s="96" t="s">
        <v>5</v>
      </c>
      <c r="N33" s="44"/>
    </row>
    <row r="34" spans="1:14" ht="20.100000000000001" customHeight="1" thickBot="1">
      <c r="A34" s="81" t="s">
        <v>7</v>
      </c>
      <c r="B34" s="82"/>
      <c r="C34" s="82"/>
      <c r="D34" s="82"/>
      <c r="E34" s="82"/>
      <c r="F34" s="82"/>
      <c r="G34" s="83"/>
      <c r="H34" s="89"/>
      <c r="I34" s="90"/>
      <c r="J34" s="93"/>
      <c r="K34" s="94"/>
      <c r="L34" s="90"/>
      <c r="M34" s="97"/>
      <c r="N34" s="44"/>
    </row>
    <row r="35" spans="1:14" ht="20.100000000000001" customHeight="1">
      <c r="A35" s="77" t="s">
        <v>68</v>
      </c>
      <c r="B35" s="78"/>
      <c r="C35" s="79"/>
      <c r="D35" s="72" t="s">
        <v>218</v>
      </c>
      <c r="E35" s="73"/>
      <c r="F35" s="74"/>
      <c r="G35" s="75"/>
      <c r="H35" s="76" t="s">
        <v>233</v>
      </c>
      <c r="I35" s="76"/>
      <c r="J35" s="76" t="s">
        <v>234</v>
      </c>
      <c r="K35" s="76"/>
      <c r="L35" s="52" t="s">
        <v>235</v>
      </c>
      <c r="M35" s="51" t="s">
        <v>236</v>
      </c>
      <c r="N35" s="44" t="s">
        <v>187</v>
      </c>
    </row>
    <row r="36" spans="1:14" ht="20.100000000000001" customHeight="1">
      <c r="A36" s="77" t="s">
        <v>10</v>
      </c>
      <c r="B36" s="78"/>
      <c r="C36" s="79"/>
      <c r="D36" s="72" t="s">
        <v>11</v>
      </c>
      <c r="E36" s="73"/>
      <c r="F36" s="74"/>
      <c r="G36" s="75"/>
      <c r="H36" s="76" t="s">
        <v>12</v>
      </c>
      <c r="I36" s="76"/>
      <c r="J36" s="76" t="s">
        <v>13</v>
      </c>
      <c r="K36" s="76"/>
      <c r="L36" s="32" t="s">
        <v>14</v>
      </c>
      <c r="M36" s="40" t="s">
        <v>15</v>
      </c>
      <c r="N36" s="44"/>
    </row>
    <row r="37" spans="1:14" s="5" customFormat="1" ht="20.100000000000001" customHeight="1">
      <c r="A37" s="77" t="s">
        <v>16</v>
      </c>
      <c r="B37" s="78"/>
      <c r="C37" s="79"/>
      <c r="D37" s="72" t="s">
        <v>17</v>
      </c>
      <c r="E37" s="73"/>
      <c r="F37" s="74"/>
      <c r="G37" s="75"/>
      <c r="H37" s="76" t="s">
        <v>69</v>
      </c>
      <c r="I37" s="76"/>
      <c r="J37" s="76" t="s">
        <v>18</v>
      </c>
      <c r="K37" s="76"/>
      <c r="L37" s="32" t="s">
        <v>19</v>
      </c>
      <c r="M37" s="40" t="s">
        <v>20</v>
      </c>
      <c r="N37" s="44" t="s">
        <v>188</v>
      </c>
    </row>
    <row r="38" spans="1:14" s="5" customFormat="1" ht="20.100000000000001" customHeight="1">
      <c r="A38" s="69" t="s">
        <v>21</v>
      </c>
      <c r="B38" s="70"/>
      <c r="C38" s="71"/>
      <c r="D38" s="72" t="s">
        <v>22</v>
      </c>
      <c r="E38" s="73"/>
      <c r="F38" s="74"/>
      <c r="G38" s="75"/>
      <c r="H38" s="76" t="s">
        <v>23</v>
      </c>
      <c r="I38" s="76"/>
      <c r="J38" s="76" t="s">
        <v>24</v>
      </c>
      <c r="K38" s="76"/>
      <c r="L38" s="32" t="s">
        <v>25</v>
      </c>
      <c r="M38" s="40" t="s">
        <v>26</v>
      </c>
      <c r="N38" s="44"/>
    </row>
    <row r="39" spans="1:14" s="5" customFormat="1" ht="20.100000000000001" customHeight="1" thickBot="1">
      <c r="A39" s="6" t="s">
        <v>27</v>
      </c>
      <c r="B39" s="7"/>
      <c r="C39" s="8"/>
      <c r="D39" s="63">
        <v>460</v>
      </c>
      <c r="E39" s="64"/>
      <c r="F39" s="64"/>
      <c r="G39" s="65"/>
      <c r="H39" s="66">
        <v>21.54</v>
      </c>
      <c r="I39" s="66"/>
      <c r="J39" s="66">
        <v>11.06</v>
      </c>
      <c r="K39" s="67"/>
      <c r="L39" s="30">
        <v>96.27</v>
      </c>
      <c r="M39" s="41">
        <v>435.34</v>
      </c>
      <c r="N39" s="44"/>
    </row>
    <row r="40" spans="1:14" s="5" customFormat="1" ht="20.100000000000001" customHeight="1">
      <c r="A40" s="81" t="s">
        <v>28</v>
      </c>
      <c r="B40" s="82"/>
      <c r="C40" s="82"/>
      <c r="D40" s="82"/>
      <c r="E40" s="82"/>
      <c r="F40" s="82"/>
      <c r="G40" s="83"/>
      <c r="H40"/>
      <c r="I40"/>
      <c r="J40"/>
      <c r="K40"/>
      <c r="L40"/>
      <c r="M40"/>
      <c r="N40" s="44"/>
    </row>
    <row r="41" spans="1:14" s="5" customFormat="1" ht="20.100000000000001" customHeight="1">
      <c r="A41" s="69" t="s">
        <v>237</v>
      </c>
      <c r="B41" s="70"/>
      <c r="C41" s="71"/>
      <c r="D41" s="72" t="s">
        <v>218</v>
      </c>
      <c r="E41" s="73"/>
      <c r="F41" s="74"/>
      <c r="G41" s="75"/>
      <c r="H41" s="76" t="s">
        <v>219</v>
      </c>
      <c r="I41" s="76"/>
      <c r="J41" s="76" t="s">
        <v>220</v>
      </c>
      <c r="K41" s="76"/>
      <c r="L41" s="52" t="s">
        <v>238</v>
      </c>
      <c r="M41" s="51" t="s">
        <v>221</v>
      </c>
      <c r="N41" s="44" t="s">
        <v>187</v>
      </c>
    </row>
    <row r="42" spans="1:14" s="5" customFormat="1" ht="20.100000000000001" customHeight="1">
      <c r="A42" s="69" t="s">
        <v>51</v>
      </c>
      <c r="B42" s="70"/>
      <c r="C42" s="71"/>
      <c r="D42" s="72" t="s">
        <v>22</v>
      </c>
      <c r="E42" s="73"/>
      <c r="F42" s="74"/>
      <c r="G42" s="75"/>
      <c r="H42" s="76" t="s">
        <v>52</v>
      </c>
      <c r="I42" s="76"/>
      <c r="J42" s="76" t="s">
        <v>53</v>
      </c>
      <c r="K42" s="76"/>
      <c r="L42" s="32" t="s">
        <v>54</v>
      </c>
      <c r="M42" s="40" t="s">
        <v>55</v>
      </c>
      <c r="N42" s="44" t="s">
        <v>193</v>
      </c>
    </row>
    <row r="43" spans="1:14" s="5" customFormat="1" ht="20.100000000000001" customHeight="1">
      <c r="A43" s="69" t="s">
        <v>56</v>
      </c>
      <c r="B43" s="70"/>
      <c r="C43" s="71"/>
      <c r="D43" s="72" t="s">
        <v>17</v>
      </c>
      <c r="E43" s="73"/>
      <c r="F43" s="74"/>
      <c r="G43" s="75"/>
      <c r="H43" s="76" t="s">
        <v>42</v>
      </c>
      <c r="I43" s="76"/>
      <c r="J43" s="76" t="s">
        <v>43</v>
      </c>
      <c r="K43" s="76"/>
      <c r="L43" s="32" t="s">
        <v>44</v>
      </c>
      <c r="M43" s="40" t="s">
        <v>45</v>
      </c>
      <c r="N43" s="44" t="s">
        <v>190</v>
      </c>
    </row>
    <row r="44" spans="1:14" ht="20.100000000000001" customHeight="1">
      <c r="A44" s="69" t="s">
        <v>21</v>
      </c>
      <c r="B44" s="70"/>
      <c r="C44" s="71"/>
      <c r="D44" s="72" t="s">
        <v>22</v>
      </c>
      <c r="E44" s="73"/>
      <c r="F44" s="74"/>
      <c r="G44" s="75"/>
      <c r="H44" s="76" t="s">
        <v>23</v>
      </c>
      <c r="I44" s="76"/>
      <c r="J44" s="76" t="s">
        <v>24</v>
      </c>
      <c r="K44" s="76"/>
      <c r="L44" s="32" t="s">
        <v>25</v>
      </c>
      <c r="M44" s="40" t="s">
        <v>26</v>
      </c>
      <c r="N44" s="44"/>
    </row>
    <row r="45" spans="1:14" ht="20.100000000000001" customHeight="1" thickBot="1">
      <c r="A45" s="6" t="s">
        <v>27</v>
      </c>
      <c r="B45" s="7"/>
      <c r="C45" s="8"/>
      <c r="D45" s="63">
        <v>485</v>
      </c>
      <c r="E45" s="64"/>
      <c r="F45" s="64"/>
      <c r="G45" s="65"/>
      <c r="H45" s="66">
        <v>25.37</v>
      </c>
      <c r="I45" s="67"/>
      <c r="J45" s="66">
        <v>19.920000000000002</v>
      </c>
      <c r="K45" s="67"/>
      <c r="L45" s="30">
        <v>109.89</v>
      </c>
      <c r="M45" s="41">
        <v>577.72</v>
      </c>
      <c r="N45" s="44"/>
    </row>
    <row r="46" spans="1:14" ht="20.100000000000001" customHeight="1">
      <c r="A46" s="81" t="s">
        <v>46</v>
      </c>
      <c r="B46" s="82"/>
      <c r="C46" s="82"/>
      <c r="D46" s="82"/>
      <c r="E46" s="82"/>
      <c r="F46" s="82"/>
      <c r="G46" s="83"/>
      <c r="N46" s="44"/>
    </row>
    <row r="47" spans="1:14" ht="20.100000000000001" customHeight="1">
      <c r="A47" s="77" t="s">
        <v>70</v>
      </c>
      <c r="B47" s="78"/>
      <c r="C47" s="79"/>
      <c r="D47" s="72" t="s">
        <v>218</v>
      </c>
      <c r="E47" s="73"/>
      <c r="F47" s="74"/>
      <c r="G47" s="75"/>
      <c r="H47" s="76" t="s">
        <v>181</v>
      </c>
      <c r="I47" s="76"/>
      <c r="J47" s="76" t="s">
        <v>239</v>
      </c>
      <c r="K47" s="76"/>
      <c r="L47" s="52" t="s">
        <v>240</v>
      </c>
      <c r="M47" s="51" t="s">
        <v>241</v>
      </c>
      <c r="N47" s="44" t="s">
        <v>187</v>
      </c>
    </row>
    <row r="48" spans="1:14" ht="20.100000000000001" customHeight="1">
      <c r="A48" s="77" t="s">
        <v>10</v>
      </c>
      <c r="B48" s="78"/>
      <c r="C48" s="79"/>
      <c r="D48" s="72" t="s">
        <v>11</v>
      </c>
      <c r="E48" s="73"/>
      <c r="F48" s="74"/>
      <c r="G48" s="75"/>
      <c r="H48" s="76" t="s">
        <v>12</v>
      </c>
      <c r="I48" s="76"/>
      <c r="J48" s="76" t="s">
        <v>13</v>
      </c>
      <c r="K48" s="76"/>
      <c r="L48" s="32" t="s">
        <v>14</v>
      </c>
      <c r="M48" s="40" t="s">
        <v>15</v>
      </c>
      <c r="N48" s="44"/>
    </row>
    <row r="49" spans="1:14" ht="20.100000000000001" customHeight="1">
      <c r="A49" s="77" t="s">
        <v>16</v>
      </c>
      <c r="B49" s="78"/>
      <c r="C49" s="79"/>
      <c r="D49" s="72" t="s">
        <v>17</v>
      </c>
      <c r="E49" s="73"/>
      <c r="F49" s="74"/>
      <c r="G49" s="75"/>
      <c r="H49" s="76" t="s">
        <v>69</v>
      </c>
      <c r="I49" s="76"/>
      <c r="J49" s="76" t="s">
        <v>18</v>
      </c>
      <c r="K49" s="76"/>
      <c r="L49" s="32" t="s">
        <v>19</v>
      </c>
      <c r="M49" s="40" t="s">
        <v>20</v>
      </c>
      <c r="N49" s="44" t="s">
        <v>188</v>
      </c>
    </row>
    <row r="50" spans="1:14" s="5" customFormat="1" ht="20.100000000000001" customHeight="1">
      <c r="A50" s="69" t="s">
        <v>21</v>
      </c>
      <c r="B50" s="70"/>
      <c r="C50" s="71"/>
      <c r="D50" s="72" t="s">
        <v>22</v>
      </c>
      <c r="E50" s="73"/>
      <c r="F50" s="74"/>
      <c r="G50" s="75"/>
      <c r="H50" s="76" t="s">
        <v>23</v>
      </c>
      <c r="I50" s="76"/>
      <c r="J50" s="76" t="s">
        <v>24</v>
      </c>
      <c r="K50" s="76"/>
      <c r="L50" s="32" t="s">
        <v>25</v>
      </c>
      <c r="M50" s="40" t="s">
        <v>26</v>
      </c>
      <c r="N50" s="44"/>
    </row>
    <row r="51" spans="1:14" ht="20.100000000000001" customHeight="1" thickBot="1">
      <c r="A51" s="6" t="s">
        <v>27</v>
      </c>
      <c r="B51" s="7"/>
      <c r="C51" s="8"/>
      <c r="D51" s="63">
        <v>460</v>
      </c>
      <c r="E51" s="64"/>
      <c r="F51" s="64"/>
      <c r="G51" s="65"/>
      <c r="H51" s="66">
        <v>16.7</v>
      </c>
      <c r="I51" s="67"/>
      <c r="J51" s="66">
        <v>20.43</v>
      </c>
      <c r="K51" s="67"/>
      <c r="L51" s="30">
        <v>115.01</v>
      </c>
      <c r="M51" s="41">
        <v>470.32</v>
      </c>
      <c r="N51" s="44"/>
    </row>
    <row r="52" spans="1:14" ht="20.100000000000001" customHeight="1">
      <c r="A52" s="81" t="s">
        <v>49</v>
      </c>
      <c r="B52" s="82"/>
      <c r="C52" s="82"/>
      <c r="D52" s="82"/>
      <c r="E52" s="82"/>
      <c r="F52" s="82"/>
      <c r="G52" s="83"/>
      <c r="N52" s="44"/>
    </row>
    <row r="53" spans="1:14" ht="20.100000000000001" customHeight="1">
      <c r="A53" s="69" t="s">
        <v>71</v>
      </c>
      <c r="B53" s="70"/>
      <c r="C53" s="71"/>
      <c r="D53" s="72" t="s">
        <v>72</v>
      </c>
      <c r="E53" s="73"/>
      <c r="F53" s="74"/>
      <c r="G53" s="75"/>
      <c r="H53" s="76" t="s">
        <v>73</v>
      </c>
      <c r="I53" s="76"/>
      <c r="J53" s="76" t="s">
        <v>74</v>
      </c>
      <c r="K53" s="76"/>
      <c r="L53" s="32" t="s">
        <v>75</v>
      </c>
      <c r="M53" s="40" t="s">
        <v>76</v>
      </c>
      <c r="N53" s="44" t="s">
        <v>196</v>
      </c>
    </row>
    <row r="54" spans="1:14" ht="20.100000000000001" customHeight="1">
      <c r="A54" s="69" t="s">
        <v>56</v>
      </c>
      <c r="B54" s="70"/>
      <c r="C54" s="71"/>
      <c r="D54" s="72" t="s">
        <v>17</v>
      </c>
      <c r="E54" s="73"/>
      <c r="F54" s="74"/>
      <c r="G54" s="75"/>
      <c r="H54" s="76" t="s">
        <v>42</v>
      </c>
      <c r="I54" s="76"/>
      <c r="J54" s="76" t="s">
        <v>43</v>
      </c>
      <c r="K54" s="76"/>
      <c r="L54" s="32" t="s">
        <v>44</v>
      </c>
      <c r="M54" s="40" t="s">
        <v>45</v>
      </c>
      <c r="N54" s="44" t="s">
        <v>190</v>
      </c>
    </row>
    <row r="55" spans="1:14" ht="20.100000000000001" customHeight="1">
      <c r="A55" s="69" t="s">
        <v>21</v>
      </c>
      <c r="B55" s="70"/>
      <c r="C55" s="71"/>
      <c r="D55" s="72" t="s">
        <v>22</v>
      </c>
      <c r="E55" s="73"/>
      <c r="F55" s="74"/>
      <c r="G55" s="75"/>
      <c r="H55" s="76" t="s">
        <v>23</v>
      </c>
      <c r="I55" s="76"/>
      <c r="J55" s="76" t="s">
        <v>24</v>
      </c>
      <c r="K55" s="76"/>
      <c r="L55" s="32" t="s">
        <v>57</v>
      </c>
      <c r="M55" s="40" t="s">
        <v>77</v>
      </c>
      <c r="N55" s="44"/>
    </row>
    <row r="56" spans="1:14" s="5" customFormat="1" ht="20.100000000000001" customHeight="1" thickBot="1">
      <c r="A56" s="6" t="s">
        <v>27</v>
      </c>
      <c r="B56" s="7"/>
      <c r="C56" s="8"/>
      <c r="D56" s="63">
        <v>405</v>
      </c>
      <c r="E56" s="64"/>
      <c r="F56" s="64"/>
      <c r="G56" s="65"/>
      <c r="H56" s="66">
        <v>33.26</v>
      </c>
      <c r="I56" s="67"/>
      <c r="J56" s="66">
        <v>25.42</v>
      </c>
      <c r="K56" s="67"/>
      <c r="L56" s="30">
        <v>84.36</v>
      </c>
      <c r="M56" s="41">
        <v>628.92999999999995</v>
      </c>
      <c r="N56" s="44"/>
    </row>
    <row r="57" spans="1:14" ht="20.100000000000001" customHeight="1">
      <c r="A57" s="81" t="s">
        <v>58</v>
      </c>
      <c r="B57" s="82"/>
      <c r="C57" s="82"/>
      <c r="D57" s="82"/>
      <c r="E57" s="82"/>
      <c r="F57" s="82"/>
      <c r="G57" s="83"/>
      <c r="N57" s="44"/>
    </row>
    <row r="58" spans="1:14" ht="20.100000000000001" customHeight="1">
      <c r="A58" s="77" t="s">
        <v>78</v>
      </c>
      <c r="B58" s="78"/>
      <c r="C58" s="79"/>
      <c r="D58" s="72" t="s">
        <v>79</v>
      </c>
      <c r="E58" s="73"/>
      <c r="F58" s="74"/>
      <c r="G58" s="75"/>
      <c r="H58" s="76" t="s">
        <v>80</v>
      </c>
      <c r="I58" s="80"/>
      <c r="J58" s="76" t="s">
        <v>81</v>
      </c>
      <c r="K58" s="76"/>
      <c r="L58" s="32" t="s">
        <v>82</v>
      </c>
      <c r="M58" s="40" t="s">
        <v>83</v>
      </c>
      <c r="N58" s="44" t="s">
        <v>197</v>
      </c>
    </row>
    <row r="59" spans="1:14" ht="20.100000000000001" customHeight="1">
      <c r="A59" s="77" t="s">
        <v>84</v>
      </c>
      <c r="B59" s="78"/>
      <c r="C59" s="79"/>
      <c r="D59" s="72" t="s">
        <v>85</v>
      </c>
      <c r="E59" s="73"/>
      <c r="F59" s="74"/>
      <c r="G59" s="75"/>
      <c r="H59" s="76" t="s">
        <v>86</v>
      </c>
      <c r="I59" s="76"/>
      <c r="J59" s="76" t="s">
        <v>87</v>
      </c>
      <c r="K59" s="76"/>
      <c r="L59" s="32" t="s">
        <v>88</v>
      </c>
      <c r="M59" s="40" t="s">
        <v>89</v>
      </c>
      <c r="N59" s="44" t="s">
        <v>198</v>
      </c>
    </row>
    <row r="60" spans="1:14" ht="20.100000000000001" customHeight="1">
      <c r="A60" s="77" t="s">
        <v>90</v>
      </c>
      <c r="B60" s="78"/>
      <c r="C60" s="79"/>
      <c r="D60" s="72" t="s">
        <v>85</v>
      </c>
      <c r="E60" s="73"/>
      <c r="F60" s="74"/>
      <c r="G60" s="75"/>
      <c r="H60" s="76" t="s">
        <v>91</v>
      </c>
      <c r="I60" s="80"/>
      <c r="J60" s="76" t="s">
        <v>92</v>
      </c>
      <c r="K60" s="76"/>
      <c r="L60" s="32" t="s">
        <v>93</v>
      </c>
      <c r="M60" s="40" t="s">
        <v>94</v>
      </c>
      <c r="N60" s="44" t="s">
        <v>199</v>
      </c>
    </row>
    <row r="61" spans="1:14" s="5" customFormat="1" ht="20.100000000000001" customHeight="1">
      <c r="A61" s="69" t="s">
        <v>16</v>
      </c>
      <c r="B61" s="70"/>
      <c r="C61" s="71"/>
      <c r="D61" s="72" t="s">
        <v>17</v>
      </c>
      <c r="E61" s="73"/>
      <c r="F61" s="74"/>
      <c r="G61" s="75"/>
      <c r="H61" s="76" t="s">
        <v>69</v>
      </c>
      <c r="I61" s="76"/>
      <c r="J61" s="76" t="s">
        <v>18</v>
      </c>
      <c r="K61" s="76"/>
      <c r="L61" s="32" t="s">
        <v>19</v>
      </c>
      <c r="M61" s="40" t="s">
        <v>20</v>
      </c>
      <c r="N61" s="44" t="s">
        <v>188</v>
      </c>
    </row>
    <row r="62" spans="1:14" ht="20.100000000000001" customHeight="1">
      <c r="A62" s="69" t="s">
        <v>21</v>
      </c>
      <c r="B62" s="70"/>
      <c r="C62" s="71"/>
      <c r="D62" s="72" t="s">
        <v>22</v>
      </c>
      <c r="E62" s="73"/>
      <c r="F62" s="74"/>
      <c r="G62" s="75"/>
      <c r="H62" s="76" t="s">
        <v>23</v>
      </c>
      <c r="I62" s="76"/>
      <c r="J62" s="76" t="s">
        <v>24</v>
      </c>
      <c r="K62" s="76"/>
      <c r="L62" s="32" t="s">
        <v>57</v>
      </c>
      <c r="M62" s="40" t="s">
        <v>77</v>
      </c>
      <c r="N62" s="44"/>
    </row>
    <row r="63" spans="1:14" ht="20.100000000000001" customHeight="1">
      <c r="A63" s="6" t="s">
        <v>27</v>
      </c>
      <c r="B63" s="7"/>
      <c r="C63" s="8"/>
      <c r="D63" s="63">
        <v>490</v>
      </c>
      <c r="E63" s="64"/>
      <c r="F63" s="64"/>
      <c r="G63" s="65"/>
      <c r="H63" s="66">
        <v>18.84</v>
      </c>
      <c r="I63" s="67"/>
      <c r="J63" s="66">
        <v>26.02</v>
      </c>
      <c r="K63" s="67"/>
      <c r="L63" s="30">
        <v>105.95</v>
      </c>
      <c r="M63" s="41">
        <v>608.03</v>
      </c>
      <c r="N63" s="44"/>
    </row>
    <row r="65" spans="1:14" ht="20.100000000000001" customHeight="1">
      <c r="A65" s="68"/>
      <c r="B65" s="68"/>
      <c r="C65" s="68"/>
      <c r="D65" s="68"/>
      <c r="E65" s="68"/>
      <c r="F65" s="68"/>
      <c r="G65" s="68"/>
      <c r="H65" s="68"/>
      <c r="I65" s="68"/>
    </row>
    <row r="66" spans="1:14" s="5" customFormat="1" ht="20.100000000000001" customHeight="1">
      <c r="A66"/>
      <c r="B66"/>
      <c r="C66"/>
      <c r="D66" s="62"/>
      <c r="E66" s="62"/>
      <c r="F66" s="62"/>
      <c r="G66" s="62"/>
      <c r="H66" s="62"/>
      <c r="I66" s="62"/>
      <c r="N66" s="43"/>
    </row>
    <row r="67" spans="1:14" ht="20.100000000000001" customHeight="1">
      <c r="A67" s="61"/>
      <c r="B67" s="61"/>
      <c r="C67" s="61"/>
      <c r="D67" s="61"/>
      <c r="E67" s="61"/>
      <c r="F67" s="61"/>
      <c r="G67" s="61"/>
      <c r="H67" s="61"/>
      <c r="I67" s="61"/>
    </row>
    <row r="68" spans="1:14" ht="20.100000000000001" customHeight="1">
      <c r="D68" s="62"/>
      <c r="E68" s="62"/>
      <c r="F68" s="62"/>
      <c r="G68" s="62"/>
      <c r="H68" s="62"/>
      <c r="I68" s="62"/>
    </row>
    <row r="71" spans="1:14" ht="20.100000000000001" customHeight="1">
      <c r="J71" s="5"/>
      <c r="K71" s="5"/>
      <c r="L71" s="5"/>
      <c r="M71" s="5"/>
    </row>
    <row r="72" spans="1:14" s="5" customFormat="1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 s="43"/>
    </row>
    <row r="77" spans="1:14" s="5" customFormat="1" ht="20.100000000000001" customHeight="1">
      <c r="A77"/>
      <c r="B77"/>
      <c r="C77"/>
      <c r="D77"/>
      <c r="E77"/>
      <c r="F77"/>
      <c r="G77"/>
      <c r="H77"/>
      <c r="I77"/>
      <c r="J77" s="12"/>
      <c r="K77" s="12"/>
      <c r="L77" s="12"/>
      <c r="M77" s="12"/>
      <c r="N77" s="43"/>
    </row>
    <row r="82" spans="1:14" s="5" customFormat="1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 s="43"/>
    </row>
    <row r="88" spans="1:14" s="12" customFormat="1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 s="43"/>
    </row>
  </sheetData>
  <mergeCells count="216">
    <mergeCell ref="L2:L3"/>
    <mergeCell ref="M2:M3"/>
    <mergeCell ref="A1:M1"/>
    <mergeCell ref="A4:G4"/>
    <mergeCell ref="A5:G5"/>
    <mergeCell ref="A6:C6"/>
    <mergeCell ref="D6:G6"/>
    <mergeCell ref="H6:I6"/>
    <mergeCell ref="J6:K6"/>
    <mergeCell ref="A2:C3"/>
    <mergeCell ref="D2:G3"/>
    <mergeCell ref="H2:I3"/>
    <mergeCell ref="J2:K3"/>
    <mergeCell ref="A9:C9"/>
    <mergeCell ref="D9:G9"/>
    <mergeCell ref="H9:I9"/>
    <mergeCell ref="J9:K9"/>
    <mergeCell ref="D10:G10"/>
    <mergeCell ref="H10:I10"/>
    <mergeCell ref="J10:K10"/>
    <mergeCell ref="A7:C7"/>
    <mergeCell ref="D7:G7"/>
    <mergeCell ref="H7:I7"/>
    <mergeCell ref="J7:K7"/>
    <mergeCell ref="A8:C8"/>
    <mergeCell ref="D8:G8"/>
    <mergeCell ref="H8:I8"/>
    <mergeCell ref="J8:K8"/>
    <mergeCell ref="A14:C14"/>
    <mergeCell ref="D14:G14"/>
    <mergeCell ref="H14:I14"/>
    <mergeCell ref="J14:K14"/>
    <mergeCell ref="A15:C15"/>
    <mergeCell ref="D15:G15"/>
    <mergeCell ref="H15:I15"/>
    <mergeCell ref="J15:K15"/>
    <mergeCell ref="A11:G11"/>
    <mergeCell ref="A12:C12"/>
    <mergeCell ref="D12:G12"/>
    <mergeCell ref="H12:I12"/>
    <mergeCell ref="J12:K12"/>
    <mergeCell ref="A13:C13"/>
    <mergeCell ref="D13:G13"/>
    <mergeCell ref="H13:I13"/>
    <mergeCell ref="J13:K13"/>
    <mergeCell ref="A19:C19"/>
    <mergeCell ref="D19:G19"/>
    <mergeCell ref="H19:I19"/>
    <mergeCell ref="J19:K19"/>
    <mergeCell ref="A20:C20"/>
    <mergeCell ref="D20:G20"/>
    <mergeCell ref="H20:I20"/>
    <mergeCell ref="J20:K20"/>
    <mergeCell ref="A16:C16"/>
    <mergeCell ref="D16:G16"/>
    <mergeCell ref="H16:I16"/>
    <mergeCell ref="J16:K16"/>
    <mergeCell ref="A17:G17"/>
    <mergeCell ref="A18:C18"/>
    <mergeCell ref="D18:G18"/>
    <mergeCell ref="H18:I18"/>
    <mergeCell ref="J18:K18"/>
    <mergeCell ref="A21:C21"/>
    <mergeCell ref="D21:G21"/>
    <mergeCell ref="H21:I21"/>
    <mergeCell ref="J21:K21"/>
    <mergeCell ref="A22:G22"/>
    <mergeCell ref="A23:C23"/>
    <mergeCell ref="D23:G23"/>
    <mergeCell ref="H23:I23"/>
    <mergeCell ref="J23:K23"/>
    <mergeCell ref="A26:C26"/>
    <mergeCell ref="D26:G26"/>
    <mergeCell ref="H26:I26"/>
    <mergeCell ref="J26:K26"/>
    <mergeCell ref="A27:C27"/>
    <mergeCell ref="D27:G27"/>
    <mergeCell ref="H27:I27"/>
    <mergeCell ref="J27:K27"/>
    <mergeCell ref="A24:C24"/>
    <mergeCell ref="D24:G24"/>
    <mergeCell ref="H24:I24"/>
    <mergeCell ref="J24:K24"/>
    <mergeCell ref="A25:C25"/>
    <mergeCell ref="D25:G25"/>
    <mergeCell ref="H25:I25"/>
    <mergeCell ref="J25:K25"/>
    <mergeCell ref="A28:G28"/>
    <mergeCell ref="A29:C29"/>
    <mergeCell ref="D29:G29"/>
    <mergeCell ref="H29:I29"/>
    <mergeCell ref="J29:K29"/>
    <mergeCell ref="A30:C30"/>
    <mergeCell ref="D30:G30"/>
    <mergeCell ref="H30:I30"/>
    <mergeCell ref="J30:K30"/>
    <mergeCell ref="L33:L34"/>
    <mergeCell ref="M33:M34"/>
    <mergeCell ref="A34:G34"/>
    <mergeCell ref="A31:C31"/>
    <mergeCell ref="D31:G31"/>
    <mergeCell ref="H31:I31"/>
    <mergeCell ref="J31:K31"/>
    <mergeCell ref="A32:C32"/>
    <mergeCell ref="D32:G32"/>
    <mergeCell ref="H32:I32"/>
    <mergeCell ref="J32:K32"/>
    <mergeCell ref="A35:C35"/>
    <mergeCell ref="D35:G35"/>
    <mergeCell ref="H35:I35"/>
    <mergeCell ref="J35:K35"/>
    <mergeCell ref="A36:C36"/>
    <mergeCell ref="D36:G36"/>
    <mergeCell ref="H36:I36"/>
    <mergeCell ref="J36:K36"/>
    <mergeCell ref="A33:G33"/>
    <mergeCell ref="H33:I34"/>
    <mergeCell ref="J33:K34"/>
    <mergeCell ref="D39:G39"/>
    <mergeCell ref="H39:I39"/>
    <mergeCell ref="J39:K39"/>
    <mergeCell ref="A40:G40"/>
    <mergeCell ref="A41:C41"/>
    <mergeCell ref="D41:G41"/>
    <mergeCell ref="H41:I41"/>
    <mergeCell ref="J41:K41"/>
    <mergeCell ref="A37:C37"/>
    <mergeCell ref="D37:G37"/>
    <mergeCell ref="H37:I37"/>
    <mergeCell ref="J37:K37"/>
    <mergeCell ref="A38:C38"/>
    <mergeCell ref="D38:G38"/>
    <mergeCell ref="H38:I38"/>
    <mergeCell ref="J38:K38"/>
    <mergeCell ref="A44:C44"/>
    <mergeCell ref="D44:G44"/>
    <mergeCell ref="H44:I44"/>
    <mergeCell ref="J44:K44"/>
    <mergeCell ref="D45:G45"/>
    <mergeCell ref="H45:I45"/>
    <mergeCell ref="J45:K45"/>
    <mergeCell ref="A42:C42"/>
    <mergeCell ref="D42:G42"/>
    <mergeCell ref="H42:I42"/>
    <mergeCell ref="J42:K42"/>
    <mergeCell ref="A43:C43"/>
    <mergeCell ref="D43:G43"/>
    <mergeCell ref="H43:I43"/>
    <mergeCell ref="J43:K43"/>
    <mergeCell ref="A49:C49"/>
    <mergeCell ref="D49:G49"/>
    <mergeCell ref="H49:I49"/>
    <mergeCell ref="J49:K49"/>
    <mergeCell ref="A50:C50"/>
    <mergeCell ref="D50:G50"/>
    <mergeCell ref="H50:I50"/>
    <mergeCell ref="J50:K50"/>
    <mergeCell ref="A46:G46"/>
    <mergeCell ref="A47:C47"/>
    <mergeCell ref="D47:G47"/>
    <mergeCell ref="H47:I47"/>
    <mergeCell ref="J47:K47"/>
    <mergeCell ref="A48:C48"/>
    <mergeCell ref="D48:G48"/>
    <mergeCell ref="H48:I48"/>
    <mergeCell ref="J48:K48"/>
    <mergeCell ref="A54:C54"/>
    <mergeCell ref="D54:G54"/>
    <mergeCell ref="H54:I54"/>
    <mergeCell ref="J54:K54"/>
    <mergeCell ref="A55:C55"/>
    <mergeCell ref="D55:G55"/>
    <mergeCell ref="H55:I55"/>
    <mergeCell ref="J55:K55"/>
    <mergeCell ref="D51:G51"/>
    <mergeCell ref="H51:I51"/>
    <mergeCell ref="J51:K51"/>
    <mergeCell ref="A52:G52"/>
    <mergeCell ref="A53:C53"/>
    <mergeCell ref="D53:G53"/>
    <mergeCell ref="H53:I53"/>
    <mergeCell ref="J53:K53"/>
    <mergeCell ref="H60:I60"/>
    <mergeCell ref="J60:K60"/>
    <mergeCell ref="D56:G56"/>
    <mergeCell ref="H56:I56"/>
    <mergeCell ref="J56:K56"/>
    <mergeCell ref="A57:G57"/>
    <mergeCell ref="A58:C58"/>
    <mergeCell ref="D58:G58"/>
    <mergeCell ref="H58:I58"/>
    <mergeCell ref="J58:K58"/>
    <mergeCell ref="N2:N3"/>
    <mergeCell ref="A67:I67"/>
    <mergeCell ref="D68:G68"/>
    <mergeCell ref="H68:I68"/>
    <mergeCell ref="D63:G63"/>
    <mergeCell ref="H63:I63"/>
    <mergeCell ref="J63:K63"/>
    <mergeCell ref="A65:I65"/>
    <mergeCell ref="D66:G66"/>
    <mergeCell ref="H66:I66"/>
    <mergeCell ref="A61:C61"/>
    <mergeCell ref="D61:G61"/>
    <mergeCell ref="H61:I61"/>
    <mergeCell ref="J61:K61"/>
    <mergeCell ref="A62:C62"/>
    <mergeCell ref="D62:G62"/>
    <mergeCell ref="H62:I62"/>
    <mergeCell ref="J62:K62"/>
    <mergeCell ref="A59:C59"/>
    <mergeCell ref="D59:G59"/>
    <mergeCell ref="H59:I59"/>
    <mergeCell ref="J59:K59"/>
    <mergeCell ref="A60:C60"/>
    <mergeCell ref="D60:G60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4"/>
  <sheetViews>
    <sheetView tabSelected="1" workbookViewId="0">
      <selection sqref="A1:L1"/>
    </sheetView>
  </sheetViews>
  <sheetFormatPr defaultColWidth="9.109375" defaultRowHeight="13.2"/>
  <cols>
    <col min="1" max="1" width="9.109375" style="27"/>
    <col min="2" max="2" width="9.109375" style="14"/>
    <col min="3" max="3" width="28.109375" style="14" customWidth="1"/>
    <col min="4" max="4" width="7.44140625" style="14" customWidth="1"/>
    <col min="5" max="5" width="5.109375" style="14" customWidth="1"/>
    <col min="6" max="6" width="6" style="14" customWidth="1"/>
    <col min="7" max="7" width="3.33203125" style="14" customWidth="1"/>
    <col min="8" max="8" width="5.88671875" style="14" customWidth="1"/>
    <col min="9" max="9" width="9.109375" style="14" hidden="1" customWidth="1"/>
    <col min="10" max="12" width="9.109375" style="14"/>
    <col min="13" max="13" width="12.109375" style="49" customWidth="1"/>
    <col min="14" max="16384" width="9.109375" style="14"/>
  </cols>
  <sheetData>
    <row r="1" spans="1:13" s="13" customFormat="1" ht="54" customHeight="1">
      <c r="A1" s="141" t="s">
        <v>281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47"/>
    </row>
    <row r="2" spans="1:13" ht="14.25" customHeight="1">
      <c r="A2" s="142" t="s">
        <v>0</v>
      </c>
      <c r="B2" s="143"/>
      <c r="C2" s="144"/>
      <c r="D2" s="146" t="s">
        <v>1</v>
      </c>
      <c r="E2" s="147"/>
      <c r="F2" s="147"/>
      <c r="G2" s="147"/>
      <c r="H2" s="87" t="s">
        <v>95</v>
      </c>
      <c r="I2" s="95" t="s">
        <v>96</v>
      </c>
      <c r="J2" s="150"/>
      <c r="K2" s="95" t="s">
        <v>97</v>
      </c>
      <c r="L2" s="96" t="s">
        <v>98</v>
      </c>
      <c r="M2" s="59" t="s">
        <v>186</v>
      </c>
    </row>
    <row r="3" spans="1:13" ht="22.5" customHeight="1" thickBot="1">
      <c r="A3" s="145"/>
      <c r="B3" s="111"/>
      <c r="C3" s="112"/>
      <c r="D3" s="148"/>
      <c r="E3" s="149"/>
      <c r="F3" s="149"/>
      <c r="G3" s="149"/>
      <c r="H3" s="137"/>
      <c r="I3" s="133"/>
      <c r="J3" s="133"/>
      <c r="K3" s="133"/>
      <c r="L3" s="134"/>
      <c r="M3" s="60"/>
    </row>
    <row r="4" spans="1:13" s="15" customFormat="1" ht="16.5" customHeight="1" thickBot="1">
      <c r="A4" s="124" t="s">
        <v>6</v>
      </c>
      <c r="B4" s="125"/>
      <c r="C4" s="125"/>
      <c r="D4" s="125"/>
      <c r="E4" s="125"/>
      <c r="F4" s="125"/>
      <c r="G4" s="125"/>
      <c r="H4" s="18"/>
      <c r="I4" s="19"/>
      <c r="J4" s="19"/>
      <c r="K4" s="19"/>
      <c r="L4" s="19"/>
      <c r="M4" s="44"/>
    </row>
    <row r="5" spans="1:13" s="16" customFormat="1" ht="20.100000000000001" customHeight="1" thickBot="1">
      <c r="A5" s="124" t="s">
        <v>7</v>
      </c>
      <c r="B5" s="125"/>
      <c r="C5" s="125"/>
      <c r="D5" s="125"/>
      <c r="E5" s="125"/>
      <c r="F5" s="125"/>
      <c r="G5" s="125"/>
      <c r="H5" s="37"/>
      <c r="I5" s="38"/>
      <c r="J5" s="38"/>
      <c r="K5" s="38"/>
      <c r="L5" s="38"/>
      <c r="M5" s="48"/>
    </row>
    <row r="6" spans="1:13" s="17" customFormat="1" ht="20.100000000000001" customHeight="1">
      <c r="A6" s="120" t="s">
        <v>243</v>
      </c>
      <c r="B6" s="78"/>
      <c r="C6" s="79"/>
      <c r="D6" s="72" t="s">
        <v>244</v>
      </c>
      <c r="E6" s="73"/>
      <c r="F6" s="74"/>
      <c r="G6" s="75"/>
      <c r="H6" s="53" t="s">
        <v>245</v>
      </c>
      <c r="I6" s="106" t="s">
        <v>246</v>
      </c>
      <c r="J6" s="106"/>
      <c r="K6" s="21" t="s">
        <v>42</v>
      </c>
      <c r="L6" s="21" t="s">
        <v>247</v>
      </c>
      <c r="M6" s="44"/>
    </row>
    <row r="7" spans="1:13" s="17" customFormat="1" ht="20.100000000000001" customHeight="1">
      <c r="A7" s="120" t="s">
        <v>99</v>
      </c>
      <c r="B7" s="78"/>
      <c r="C7" s="79"/>
      <c r="D7" s="72" t="s">
        <v>100</v>
      </c>
      <c r="E7" s="73"/>
      <c r="F7" s="74"/>
      <c r="G7" s="75"/>
      <c r="H7" s="33" t="s">
        <v>101</v>
      </c>
      <c r="I7" s="106" t="s">
        <v>102</v>
      </c>
      <c r="J7" s="106"/>
      <c r="K7" s="21" t="s">
        <v>103</v>
      </c>
      <c r="L7" s="21" t="s">
        <v>104</v>
      </c>
      <c r="M7" s="44" t="s">
        <v>200</v>
      </c>
    </row>
    <row r="8" spans="1:13" s="20" customFormat="1" ht="20.100000000000001" customHeight="1">
      <c r="A8" s="126" t="s">
        <v>133</v>
      </c>
      <c r="B8" s="70"/>
      <c r="C8" s="71"/>
      <c r="D8" s="72" t="s">
        <v>79</v>
      </c>
      <c r="E8" s="73"/>
      <c r="F8" s="74"/>
      <c r="G8" s="75"/>
      <c r="H8" s="56" t="s">
        <v>80</v>
      </c>
      <c r="I8" s="76" t="s">
        <v>81</v>
      </c>
      <c r="J8" s="76"/>
      <c r="K8" s="56" t="s">
        <v>82</v>
      </c>
      <c r="L8" s="55" t="s">
        <v>83</v>
      </c>
      <c r="M8" s="44" t="s">
        <v>197</v>
      </c>
    </row>
    <row r="9" spans="1:13" s="20" customFormat="1" ht="20.100000000000001" customHeight="1">
      <c r="A9" s="120" t="s">
        <v>84</v>
      </c>
      <c r="B9" s="78"/>
      <c r="C9" s="79"/>
      <c r="D9" s="72" t="s">
        <v>85</v>
      </c>
      <c r="E9" s="73"/>
      <c r="F9" s="74"/>
      <c r="G9" s="75"/>
      <c r="H9" s="32" t="s">
        <v>86</v>
      </c>
      <c r="I9" s="76" t="s">
        <v>87</v>
      </c>
      <c r="J9" s="76"/>
      <c r="K9" s="31" t="s">
        <v>88</v>
      </c>
      <c r="L9" s="40" t="s">
        <v>89</v>
      </c>
      <c r="M9" s="44" t="s">
        <v>198</v>
      </c>
    </row>
    <row r="10" spans="1:13" s="20" customFormat="1" ht="20.100000000000001" customHeight="1">
      <c r="A10" s="126" t="s">
        <v>105</v>
      </c>
      <c r="B10" s="70"/>
      <c r="C10" s="71"/>
      <c r="D10" s="72" t="s">
        <v>17</v>
      </c>
      <c r="E10" s="73"/>
      <c r="F10" s="74"/>
      <c r="G10" s="75"/>
      <c r="H10" s="32" t="s">
        <v>54</v>
      </c>
      <c r="I10" s="76" t="s">
        <v>48</v>
      </c>
      <c r="J10" s="76"/>
      <c r="K10" s="31" t="s">
        <v>106</v>
      </c>
      <c r="L10" s="40" t="s">
        <v>107</v>
      </c>
      <c r="M10" s="44" t="s">
        <v>201</v>
      </c>
    </row>
    <row r="11" spans="1:13" s="20" customFormat="1" ht="20.100000000000001" customHeight="1">
      <c r="A11" s="126" t="s">
        <v>21</v>
      </c>
      <c r="B11" s="70"/>
      <c r="C11" s="71"/>
      <c r="D11" s="72" t="s">
        <v>268</v>
      </c>
      <c r="E11" s="73"/>
      <c r="F11" s="73"/>
      <c r="G11" s="130"/>
      <c r="H11" s="58" t="s">
        <v>269</v>
      </c>
      <c r="I11" s="72" t="s">
        <v>270</v>
      </c>
      <c r="J11" s="130"/>
      <c r="K11" s="57" t="s">
        <v>271</v>
      </c>
      <c r="L11" s="57" t="s">
        <v>272</v>
      </c>
      <c r="M11" s="44"/>
    </row>
    <row r="12" spans="1:13" s="20" customFormat="1" ht="20.100000000000001" customHeight="1">
      <c r="A12" s="126" t="s">
        <v>108</v>
      </c>
      <c r="B12" s="70"/>
      <c r="C12" s="71"/>
      <c r="D12" s="72" t="s">
        <v>268</v>
      </c>
      <c r="E12" s="73"/>
      <c r="F12" s="74"/>
      <c r="G12" s="75"/>
      <c r="H12" s="58" t="s">
        <v>273</v>
      </c>
      <c r="I12" s="76" t="s">
        <v>274</v>
      </c>
      <c r="J12" s="76"/>
      <c r="K12" s="57" t="s">
        <v>275</v>
      </c>
      <c r="L12" s="57" t="s">
        <v>276</v>
      </c>
      <c r="M12" s="44"/>
    </row>
    <row r="13" spans="1:13" s="20" customFormat="1" ht="20.100000000000001" customHeight="1" thickBot="1">
      <c r="A13" s="22" t="s">
        <v>27</v>
      </c>
      <c r="B13" s="7"/>
      <c r="C13" s="8"/>
      <c r="D13" s="121" t="s">
        <v>279</v>
      </c>
      <c r="E13" s="122"/>
      <c r="F13" s="122"/>
      <c r="G13" s="123"/>
      <c r="H13" s="36">
        <f>H6+H7+H8+H9+H10+H11+H12</f>
        <v>24.429999999999996</v>
      </c>
      <c r="I13" s="139">
        <f>I6+I7+I8+I9+I10+I11+I12</f>
        <v>29.960000000000004</v>
      </c>
      <c r="J13" s="140"/>
      <c r="K13" s="23">
        <f>K6+K7+K8+K9+K10+K11+K12</f>
        <v>123.76999999999998</v>
      </c>
      <c r="L13" s="23">
        <f>L6+L7+L8+L9+L10+L11+L12</f>
        <v>772.76</v>
      </c>
      <c r="M13" s="44"/>
    </row>
    <row r="14" spans="1:13" s="20" customFormat="1" ht="20.100000000000001" customHeight="1" thickBot="1">
      <c r="A14" s="124" t="s">
        <v>28</v>
      </c>
      <c r="B14" s="125"/>
      <c r="C14" s="125"/>
      <c r="D14" s="125"/>
      <c r="E14" s="125"/>
      <c r="F14" s="125"/>
      <c r="G14" s="125"/>
      <c r="I14" s="24"/>
      <c r="J14" s="24"/>
      <c r="K14" s="24"/>
      <c r="L14" s="24"/>
      <c r="M14" s="44"/>
    </row>
    <row r="15" spans="1:13" s="20" customFormat="1" ht="20.100000000000001" customHeight="1">
      <c r="A15" s="120" t="s">
        <v>248</v>
      </c>
      <c r="B15" s="78"/>
      <c r="C15" s="79"/>
      <c r="D15" s="72" t="s">
        <v>244</v>
      </c>
      <c r="E15" s="73"/>
      <c r="F15" s="74"/>
      <c r="G15" s="75"/>
      <c r="H15" s="53" t="s">
        <v>249</v>
      </c>
      <c r="I15" s="106" t="s">
        <v>250</v>
      </c>
      <c r="J15" s="106"/>
      <c r="K15" s="21" t="s">
        <v>251</v>
      </c>
      <c r="L15" s="21" t="s">
        <v>252</v>
      </c>
      <c r="M15" s="44" t="s">
        <v>265</v>
      </c>
    </row>
    <row r="16" spans="1:13" s="20" customFormat="1" ht="24.75" customHeight="1">
      <c r="A16" s="126" t="s">
        <v>109</v>
      </c>
      <c r="B16" s="70"/>
      <c r="C16" s="71"/>
      <c r="D16" s="72" t="s">
        <v>100</v>
      </c>
      <c r="E16" s="73"/>
      <c r="F16" s="74"/>
      <c r="G16" s="75"/>
      <c r="H16" s="32" t="s">
        <v>110</v>
      </c>
      <c r="I16" s="76" t="s">
        <v>111</v>
      </c>
      <c r="J16" s="76"/>
      <c r="K16" s="32" t="s">
        <v>112</v>
      </c>
      <c r="L16" s="40" t="s">
        <v>113</v>
      </c>
      <c r="M16" s="44" t="s">
        <v>202</v>
      </c>
    </row>
    <row r="17" spans="1:13" s="24" customFormat="1" ht="20.100000000000001" customHeight="1">
      <c r="A17" s="126" t="s">
        <v>114</v>
      </c>
      <c r="B17" s="70"/>
      <c r="C17" s="71"/>
      <c r="D17" s="72" t="s">
        <v>79</v>
      </c>
      <c r="E17" s="73"/>
      <c r="F17" s="74"/>
      <c r="G17" s="75"/>
      <c r="H17" s="35" t="s">
        <v>115</v>
      </c>
      <c r="I17" s="129" t="s">
        <v>87</v>
      </c>
      <c r="J17" s="129"/>
      <c r="K17" s="35" t="s">
        <v>116</v>
      </c>
      <c r="L17" s="42" t="s">
        <v>117</v>
      </c>
      <c r="M17" s="44" t="s">
        <v>191</v>
      </c>
    </row>
    <row r="18" spans="1:13" s="20" customFormat="1" ht="26.25" customHeight="1">
      <c r="A18" s="120" t="s">
        <v>203</v>
      </c>
      <c r="B18" s="78"/>
      <c r="C18" s="79"/>
      <c r="D18" s="72" t="s">
        <v>118</v>
      </c>
      <c r="E18" s="73"/>
      <c r="F18" s="74"/>
      <c r="G18" s="75"/>
      <c r="H18" s="32" t="s">
        <v>119</v>
      </c>
      <c r="I18" s="76" t="s">
        <v>120</v>
      </c>
      <c r="J18" s="76"/>
      <c r="K18" s="32" t="s">
        <v>121</v>
      </c>
      <c r="L18" s="40" t="s">
        <v>122</v>
      </c>
      <c r="M18" s="50" t="s">
        <v>204</v>
      </c>
    </row>
    <row r="19" spans="1:13" s="20" customFormat="1" ht="20.100000000000001" customHeight="1">
      <c r="A19" s="126" t="s">
        <v>123</v>
      </c>
      <c r="B19" s="70"/>
      <c r="C19" s="71"/>
      <c r="D19" s="72" t="s">
        <v>17</v>
      </c>
      <c r="E19" s="73"/>
      <c r="F19" s="74"/>
      <c r="G19" s="75"/>
      <c r="H19" s="32" t="s">
        <v>124</v>
      </c>
      <c r="I19" s="76" t="s">
        <v>125</v>
      </c>
      <c r="J19" s="76"/>
      <c r="K19" s="32" t="s">
        <v>126</v>
      </c>
      <c r="L19" s="40" t="s">
        <v>127</v>
      </c>
      <c r="M19" s="45"/>
    </row>
    <row r="20" spans="1:13" s="20" customFormat="1" ht="20.100000000000001" customHeight="1">
      <c r="A20" s="126" t="s">
        <v>21</v>
      </c>
      <c r="B20" s="70"/>
      <c r="C20" s="71"/>
      <c r="D20" s="72" t="s">
        <v>268</v>
      </c>
      <c r="E20" s="73"/>
      <c r="F20" s="73"/>
      <c r="G20" s="130"/>
      <c r="H20" s="58" t="s">
        <v>269</v>
      </c>
      <c r="I20" s="72" t="s">
        <v>270</v>
      </c>
      <c r="J20" s="130"/>
      <c r="K20" s="57" t="s">
        <v>271</v>
      </c>
      <c r="L20" s="57" t="s">
        <v>272</v>
      </c>
      <c r="M20" s="44"/>
    </row>
    <row r="21" spans="1:13" s="20" customFormat="1" ht="20.100000000000001" customHeight="1">
      <c r="A21" s="126" t="s">
        <v>108</v>
      </c>
      <c r="B21" s="70"/>
      <c r="C21" s="71"/>
      <c r="D21" s="72" t="s">
        <v>268</v>
      </c>
      <c r="E21" s="73"/>
      <c r="F21" s="74"/>
      <c r="G21" s="75"/>
      <c r="H21" s="58" t="s">
        <v>273</v>
      </c>
      <c r="I21" s="76" t="s">
        <v>274</v>
      </c>
      <c r="J21" s="76"/>
      <c r="K21" s="57" t="s">
        <v>275</v>
      </c>
      <c r="L21" s="57" t="s">
        <v>276</v>
      </c>
      <c r="M21" s="44"/>
    </row>
    <row r="22" spans="1:13" s="20" customFormat="1" ht="20.100000000000001" customHeight="1" thickBot="1">
      <c r="A22" s="136" t="s">
        <v>27</v>
      </c>
      <c r="B22" s="99"/>
      <c r="C22" s="100"/>
      <c r="D22" s="63">
        <v>800</v>
      </c>
      <c r="E22" s="64"/>
      <c r="F22" s="64"/>
      <c r="G22" s="65"/>
      <c r="H22" s="30">
        <f>H15+H16+H17+H18+H19+H20+H21</f>
        <v>30.91</v>
      </c>
      <c r="I22" s="66">
        <f>I15+I16+I17+I18+I19+I20+I21</f>
        <v>24.650000000000006</v>
      </c>
      <c r="J22" s="67"/>
      <c r="K22" s="30">
        <f>K15+K16+K17+K18+K19+K20+K21</f>
        <v>117.33999999999999</v>
      </c>
      <c r="L22" s="41">
        <f>L15+L16+L17+L18+L19+L20+L21</f>
        <v>787.4799999999999</v>
      </c>
      <c r="M22" s="44"/>
    </row>
    <row r="23" spans="1:13" s="20" customFormat="1" ht="20.100000000000001" customHeight="1" thickBot="1">
      <c r="A23" s="124" t="s">
        <v>46</v>
      </c>
      <c r="B23" s="125"/>
      <c r="C23" s="125"/>
      <c r="D23" s="125"/>
      <c r="E23" s="125"/>
      <c r="F23" s="125"/>
      <c r="G23" s="125"/>
      <c r="M23" s="44"/>
    </row>
    <row r="24" spans="1:13" s="20" customFormat="1" ht="24" customHeight="1">
      <c r="A24" s="120" t="s">
        <v>253</v>
      </c>
      <c r="B24" s="78"/>
      <c r="C24" s="79"/>
      <c r="D24" s="72" t="s">
        <v>244</v>
      </c>
      <c r="E24" s="73"/>
      <c r="F24" s="74"/>
      <c r="G24" s="75"/>
      <c r="H24" s="53" t="s">
        <v>254</v>
      </c>
      <c r="I24" s="106" t="s">
        <v>255</v>
      </c>
      <c r="J24" s="106"/>
      <c r="K24" s="21" t="s">
        <v>256</v>
      </c>
      <c r="L24" s="21" t="s">
        <v>257</v>
      </c>
      <c r="M24" s="44" t="s">
        <v>266</v>
      </c>
    </row>
    <row r="25" spans="1:13" s="20" customFormat="1" ht="20.100000000000001" customHeight="1">
      <c r="A25" s="120" t="s">
        <v>128</v>
      </c>
      <c r="B25" s="78"/>
      <c r="C25" s="79"/>
      <c r="D25" s="72" t="s">
        <v>100</v>
      </c>
      <c r="E25" s="73"/>
      <c r="F25" s="74"/>
      <c r="G25" s="75"/>
      <c r="H25" s="32" t="s">
        <v>129</v>
      </c>
      <c r="I25" s="76" t="s">
        <v>130</v>
      </c>
      <c r="J25" s="76"/>
      <c r="K25" s="32" t="s">
        <v>131</v>
      </c>
      <c r="L25" s="40" t="s">
        <v>132</v>
      </c>
      <c r="M25" s="44" t="s">
        <v>205</v>
      </c>
    </row>
    <row r="26" spans="1:13" s="20" customFormat="1" ht="20.100000000000001" customHeight="1">
      <c r="A26" s="126" t="s">
        <v>133</v>
      </c>
      <c r="B26" s="70"/>
      <c r="C26" s="71"/>
      <c r="D26" s="72" t="s">
        <v>79</v>
      </c>
      <c r="E26" s="73"/>
      <c r="F26" s="74"/>
      <c r="G26" s="75"/>
      <c r="H26" s="32" t="s">
        <v>80</v>
      </c>
      <c r="I26" s="76" t="s">
        <v>81</v>
      </c>
      <c r="J26" s="76"/>
      <c r="K26" s="32" t="s">
        <v>82</v>
      </c>
      <c r="L26" s="40" t="s">
        <v>83</v>
      </c>
      <c r="M26" s="44" t="s">
        <v>197</v>
      </c>
    </row>
    <row r="27" spans="1:13" s="20" customFormat="1" ht="27" customHeight="1">
      <c r="A27" s="120" t="s">
        <v>134</v>
      </c>
      <c r="B27" s="78"/>
      <c r="C27" s="79"/>
      <c r="D27" s="72" t="s">
        <v>118</v>
      </c>
      <c r="E27" s="73"/>
      <c r="F27" s="74"/>
      <c r="G27" s="75"/>
      <c r="H27" s="35" t="s">
        <v>19</v>
      </c>
      <c r="I27" s="129" t="s">
        <v>135</v>
      </c>
      <c r="J27" s="129"/>
      <c r="K27" s="35" t="s">
        <v>136</v>
      </c>
      <c r="L27" s="42" t="s">
        <v>137</v>
      </c>
      <c r="M27" s="50" t="s">
        <v>216</v>
      </c>
    </row>
    <row r="28" spans="1:13" s="20" customFormat="1" ht="20.100000000000001" customHeight="1">
      <c r="A28" s="126" t="s">
        <v>105</v>
      </c>
      <c r="B28" s="70"/>
      <c r="C28" s="71"/>
      <c r="D28" s="72" t="s">
        <v>17</v>
      </c>
      <c r="E28" s="73"/>
      <c r="F28" s="74"/>
      <c r="G28" s="75"/>
      <c r="H28" s="32" t="s">
        <v>54</v>
      </c>
      <c r="I28" s="76" t="s">
        <v>48</v>
      </c>
      <c r="J28" s="76"/>
      <c r="K28" s="32" t="s">
        <v>106</v>
      </c>
      <c r="L28" s="40" t="s">
        <v>107</v>
      </c>
      <c r="M28" s="44" t="s">
        <v>201</v>
      </c>
    </row>
    <row r="29" spans="1:13" s="20" customFormat="1" ht="20.100000000000001" customHeight="1">
      <c r="A29" s="126" t="s">
        <v>21</v>
      </c>
      <c r="B29" s="70"/>
      <c r="C29" s="71"/>
      <c r="D29" s="72" t="s">
        <v>268</v>
      </c>
      <c r="E29" s="73"/>
      <c r="F29" s="73"/>
      <c r="G29" s="130"/>
      <c r="H29" s="58" t="s">
        <v>269</v>
      </c>
      <c r="I29" s="72" t="s">
        <v>270</v>
      </c>
      <c r="J29" s="130"/>
      <c r="K29" s="57" t="s">
        <v>271</v>
      </c>
      <c r="L29" s="57" t="s">
        <v>272</v>
      </c>
      <c r="M29" s="44"/>
    </row>
    <row r="30" spans="1:13" ht="20.100000000000001" customHeight="1">
      <c r="A30" s="126" t="s">
        <v>108</v>
      </c>
      <c r="B30" s="70"/>
      <c r="C30" s="71"/>
      <c r="D30" s="72" t="s">
        <v>268</v>
      </c>
      <c r="E30" s="73"/>
      <c r="F30" s="74"/>
      <c r="G30" s="75"/>
      <c r="H30" s="58" t="s">
        <v>273</v>
      </c>
      <c r="I30" s="76" t="s">
        <v>274</v>
      </c>
      <c r="J30" s="76"/>
      <c r="K30" s="57" t="s">
        <v>275</v>
      </c>
      <c r="L30" s="57" t="s">
        <v>276</v>
      </c>
      <c r="M30" s="44"/>
    </row>
    <row r="31" spans="1:13" ht="20.100000000000001" customHeight="1" thickBot="1">
      <c r="A31" s="136" t="s">
        <v>27</v>
      </c>
      <c r="B31" s="99"/>
      <c r="C31" s="100"/>
      <c r="D31" s="63">
        <v>800</v>
      </c>
      <c r="E31" s="64"/>
      <c r="F31" s="64"/>
      <c r="G31" s="65"/>
      <c r="H31" s="30">
        <f>H24+H25+H26+H27+H28+H29+H30</f>
        <v>29.459999999999997</v>
      </c>
      <c r="I31" s="66">
        <f>I24+I25+I26+I27+I28+I29+I30</f>
        <v>47.14</v>
      </c>
      <c r="J31" s="67"/>
      <c r="K31" s="30">
        <f>K24+K25+K26+K27+K28+K29+K30</f>
        <v>113.45999999999998</v>
      </c>
      <c r="L31" s="41">
        <f>L24+L25+L26+L27+L28+L29+L30</f>
        <v>878.07999999999993</v>
      </c>
      <c r="M31" s="44"/>
    </row>
    <row r="32" spans="1:13" ht="20.100000000000001" customHeight="1" thickBot="1">
      <c r="A32" s="124" t="s">
        <v>49</v>
      </c>
      <c r="B32" s="125"/>
      <c r="C32" s="125"/>
      <c r="D32" s="125"/>
      <c r="E32" s="125"/>
      <c r="F32" s="125"/>
      <c r="G32" s="125"/>
      <c r="M32" s="44"/>
    </row>
    <row r="33" spans="1:13" ht="20.100000000000001" customHeight="1">
      <c r="A33" s="120" t="s">
        <v>258</v>
      </c>
      <c r="B33" s="78"/>
      <c r="C33" s="79"/>
      <c r="D33" s="72" t="s">
        <v>244</v>
      </c>
      <c r="E33" s="73"/>
      <c r="F33" s="74"/>
      <c r="G33" s="75"/>
      <c r="H33" s="53" t="s">
        <v>245</v>
      </c>
      <c r="I33" s="106" t="s">
        <v>246</v>
      </c>
      <c r="J33" s="106"/>
      <c r="K33" s="21" t="s">
        <v>42</v>
      </c>
      <c r="L33" s="21" t="s">
        <v>247</v>
      </c>
      <c r="M33" s="44"/>
    </row>
    <row r="34" spans="1:13" ht="20.100000000000001" customHeight="1">
      <c r="A34" s="126" t="s">
        <v>138</v>
      </c>
      <c r="B34" s="70"/>
      <c r="C34" s="71"/>
      <c r="D34" s="72" t="s">
        <v>100</v>
      </c>
      <c r="E34" s="73"/>
      <c r="F34" s="74"/>
      <c r="G34" s="75"/>
      <c r="H34" s="35" t="s">
        <v>139</v>
      </c>
      <c r="I34" s="129" t="s">
        <v>140</v>
      </c>
      <c r="J34" s="129"/>
      <c r="K34" s="35" t="s">
        <v>38</v>
      </c>
      <c r="L34" s="42" t="s">
        <v>141</v>
      </c>
      <c r="M34" s="44" t="s">
        <v>206</v>
      </c>
    </row>
    <row r="35" spans="1:13" ht="20.100000000000001" customHeight="1">
      <c r="A35" s="120" t="s">
        <v>142</v>
      </c>
      <c r="B35" s="78"/>
      <c r="C35" s="79"/>
      <c r="D35" s="72" t="s">
        <v>143</v>
      </c>
      <c r="E35" s="73"/>
      <c r="F35" s="74"/>
      <c r="G35" s="75"/>
      <c r="H35" s="32" t="s">
        <v>144</v>
      </c>
      <c r="I35" s="76" t="s">
        <v>145</v>
      </c>
      <c r="J35" s="76"/>
      <c r="K35" s="32" t="s">
        <v>146</v>
      </c>
      <c r="L35" s="46">
        <v>279.5</v>
      </c>
      <c r="M35" s="44" t="s">
        <v>207</v>
      </c>
    </row>
    <row r="36" spans="1:13" ht="20.100000000000001" customHeight="1">
      <c r="A36" s="126" t="s">
        <v>105</v>
      </c>
      <c r="B36" s="70"/>
      <c r="C36" s="71"/>
      <c r="D36" s="72" t="s">
        <v>17</v>
      </c>
      <c r="E36" s="73"/>
      <c r="F36" s="74"/>
      <c r="G36" s="75"/>
      <c r="H36" s="32" t="s">
        <v>54</v>
      </c>
      <c r="I36" s="76" t="s">
        <v>18</v>
      </c>
      <c r="J36" s="76"/>
      <c r="K36" s="32" t="s">
        <v>106</v>
      </c>
      <c r="L36" s="40" t="s">
        <v>107</v>
      </c>
      <c r="M36" s="44" t="s">
        <v>201</v>
      </c>
    </row>
    <row r="37" spans="1:13" ht="20.100000000000001" customHeight="1">
      <c r="A37" s="126" t="s">
        <v>21</v>
      </c>
      <c r="B37" s="70"/>
      <c r="C37" s="71"/>
      <c r="D37" s="72" t="s">
        <v>268</v>
      </c>
      <c r="E37" s="73"/>
      <c r="F37" s="73"/>
      <c r="G37" s="130"/>
      <c r="H37" s="58" t="s">
        <v>269</v>
      </c>
      <c r="I37" s="72" t="s">
        <v>270</v>
      </c>
      <c r="J37" s="130"/>
      <c r="K37" s="57" t="s">
        <v>271</v>
      </c>
      <c r="L37" s="57" t="s">
        <v>272</v>
      </c>
      <c r="M37" s="44"/>
    </row>
    <row r="38" spans="1:13" s="20" customFormat="1" ht="19.5" customHeight="1">
      <c r="A38" s="126" t="s">
        <v>108</v>
      </c>
      <c r="B38" s="70"/>
      <c r="C38" s="71"/>
      <c r="D38" s="72" t="s">
        <v>268</v>
      </c>
      <c r="E38" s="73"/>
      <c r="F38" s="74"/>
      <c r="G38" s="75"/>
      <c r="H38" s="58" t="s">
        <v>273</v>
      </c>
      <c r="I38" s="76" t="s">
        <v>274</v>
      </c>
      <c r="J38" s="76"/>
      <c r="K38" s="57" t="s">
        <v>275</v>
      </c>
      <c r="L38" s="57" t="s">
        <v>276</v>
      </c>
      <c r="M38" s="44"/>
    </row>
    <row r="39" spans="1:13" s="20" customFormat="1" ht="23.25" customHeight="1" thickBot="1">
      <c r="A39" s="136" t="s">
        <v>27</v>
      </c>
      <c r="B39" s="99"/>
      <c r="C39" s="100"/>
      <c r="D39" s="121" t="s">
        <v>277</v>
      </c>
      <c r="E39" s="122"/>
      <c r="F39" s="122"/>
      <c r="G39" s="123"/>
      <c r="H39" s="30">
        <f>H33+H34+H35+H36+H37+H38</f>
        <v>25.65</v>
      </c>
      <c r="I39" s="66">
        <f>I33+I34+I35+I36+I37+I38</f>
        <v>30.78</v>
      </c>
      <c r="J39" s="67"/>
      <c r="K39" s="30">
        <f>K33+K34+K35+K36+K37+K38</f>
        <v>88.589999999999989</v>
      </c>
      <c r="L39" s="41">
        <f>L33+L34+L35+L36+L37+L38</f>
        <v>631.79</v>
      </c>
      <c r="M39" s="44"/>
    </row>
    <row r="40" spans="1:13" ht="20.100000000000001" customHeight="1" thickBot="1">
      <c r="A40" s="124" t="s">
        <v>58</v>
      </c>
      <c r="B40" s="125"/>
      <c r="C40" s="125"/>
      <c r="D40" s="125"/>
      <c r="E40" s="125"/>
      <c r="F40" s="125"/>
      <c r="G40" s="125"/>
      <c r="M40" s="44"/>
    </row>
    <row r="41" spans="1:13" ht="20.100000000000001" customHeight="1">
      <c r="A41" s="120" t="s">
        <v>259</v>
      </c>
      <c r="B41" s="78"/>
      <c r="C41" s="79"/>
      <c r="D41" s="72" t="s">
        <v>244</v>
      </c>
      <c r="E41" s="73"/>
      <c r="F41" s="74"/>
      <c r="G41" s="75"/>
      <c r="H41" s="53" t="s">
        <v>260</v>
      </c>
      <c r="I41" s="106" t="s">
        <v>261</v>
      </c>
      <c r="J41" s="106"/>
      <c r="K41" s="21" t="s">
        <v>262</v>
      </c>
      <c r="L41" s="21" t="s">
        <v>263</v>
      </c>
      <c r="M41" s="44" t="s">
        <v>267</v>
      </c>
    </row>
    <row r="42" spans="1:13" ht="20.100000000000001" customHeight="1">
      <c r="A42" s="120" t="s">
        <v>179</v>
      </c>
      <c r="B42" s="78"/>
      <c r="C42" s="79"/>
      <c r="D42" s="72" t="s">
        <v>100</v>
      </c>
      <c r="E42" s="73"/>
      <c r="F42" s="74"/>
      <c r="G42" s="75"/>
      <c r="H42" s="52" t="s">
        <v>180</v>
      </c>
      <c r="I42" s="76" t="s">
        <v>181</v>
      </c>
      <c r="J42" s="76"/>
      <c r="K42" s="52" t="s">
        <v>182</v>
      </c>
      <c r="L42" s="51" t="s">
        <v>183</v>
      </c>
      <c r="M42" s="44" t="s">
        <v>215</v>
      </c>
    </row>
    <row r="43" spans="1:13" ht="20.100000000000001" customHeight="1">
      <c r="A43" s="120" t="s">
        <v>147</v>
      </c>
      <c r="B43" s="78"/>
      <c r="C43" s="79"/>
      <c r="D43" s="72" t="s">
        <v>79</v>
      </c>
      <c r="E43" s="73"/>
      <c r="F43" s="74"/>
      <c r="G43" s="75"/>
      <c r="H43" s="35" t="s">
        <v>148</v>
      </c>
      <c r="I43" s="129" t="s">
        <v>149</v>
      </c>
      <c r="J43" s="129"/>
      <c r="K43" s="35" t="s">
        <v>150</v>
      </c>
      <c r="L43" s="42" t="s">
        <v>151</v>
      </c>
      <c r="M43" s="44" t="s">
        <v>208</v>
      </c>
    </row>
    <row r="44" spans="1:13" ht="25.5" customHeight="1">
      <c r="A44" s="126" t="s">
        <v>152</v>
      </c>
      <c r="B44" s="70"/>
      <c r="C44" s="71"/>
      <c r="D44" s="72" t="s">
        <v>153</v>
      </c>
      <c r="E44" s="73"/>
      <c r="F44" s="74"/>
      <c r="G44" s="75"/>
      <c r="H44" s="32" t="s">
        <v>154</v>
      </c>
      <c r="I44" s="76" t="s">
        <v>155</v>
      </c>
      <c r="J44" s="76"/>
      <c r="K44" s="32" t="s">
        <v>156</v>
      </c>
      <c r="L44" s="46">
        <v>132</v>
      </c>
      <c r="M44" s="50" t="s">
        <v>209</v>
      </c>
    </row>
    <row r="45" spans="1:13" s="20" customFormat="1" ht="20.100000000000001" customHeight="1">
      <c r="A45" s="126" t="s">
        <v>157</v>
      </c>
      <c r="B45" s="70"/>
      <c r="C45" s="71"/>
      <c r="D45" s="72" t="s">
        <v>17</v>
      </c>
      <c r="E45" s="73"/>
      <c r="F45" s="74"/>
      <c r="G45" s="75"/>
      <c r="H45" s="32" t="s">
        <v>54</v>
      </c>
      <c r="I45" s="76" t="s">
        <v>18</v>
      </c>
      <c r="J45" s="76"/>
      <c r="K45" s="32" t="s">
        <v>106</v>
      </c>
      <c r="L45" s="40" t="s">
        <v>107</v>
      </c>
      <c r="M45" s="44"/>
    </row>
    <row r="46" spans="1:13" ht="20.100000000000001" customHeight="1">
      <c r="A46" s="126" t="s">
        <v>21</v>
      </c>
      <c r="B46" s="70"/>
      <c r="C46" s="71"/>
      <c r="D46" s="72" t="s">
        <v>268</v>
      </c>
      <c r="E46" s="73"/>
      <c r="F46" s="73"/>
      <c r="G46" s="130"/>
      <c r="H46" s="58" t="s">
        <v>269</v>
      </c>
      <c r="I46" s="72" t="s">
        <v>270</v>
      </c>
      <c r="J46" s="130"/>
      <c r="K46" s="57" t="s">
        <v>271</v>
      </c>
      <c r="L46" s="57" t="s">
        <v>272</v>
      </c>
      <c r="M46" s="44"/>
    </row>
    <row r="47" spans="1:13" ht="20.100000000000001" customHeight="1">
      <c r="A47" s="126" t="s">
        <v>108</v>
      </c>
      <c r="B47" s="70"/>
      <c r="C47" s="71"/>
      <c r="D47" s="72" t="s">
        <v>268</v>
      </c>
      <c r="E47" s="73"/>
      <c r="F47" s="74"/>
      <c r="G47" s="75"/>
      <c r="H47" s="58" t="s">
        <v>273</v>
      </c>
      <c r="I47" s="76" t="s">
        <v>274</v>
      </c>
      <c r="J47" s="76"/>
      <c r="K47" s="57" t="s">
        <v>275</v>
      </c>
      <c r="L47" s="57" t="s">
        <v>276</v>
      </c>
      <c r="M47" s="44"/>
    </row>
    <row r="48" spans="1:13" ht="20.100000000000001" customHeight="1">
      <c r="A48" s="136" t="s">
        <v>27</v>
      </c>
      <c r="B48" s="99"/>
      <c r="C48" s="100"/>
      <c r="D48" s="63">
        <v>780</v>
      </c>
      <c r="E48" s="101"/>
      <c r="F48" s="101"/>
      <c r="G48" s="102"/>
      <c r="H48" s="30">
        <f>H41+H42+H43+H44+H45+H46+H47</f>
        <v>27.24</v>
      </c>
      <c r="I48" s="66">
        <f>I41+I42+I43+I44+I45+I46+I47</f>
        <v>32.42</v>
      </c>
      <c r="J48" s="67"/>
      <c r="K48" s="30">
        <f>K41+K42+K43+K44+K45+K46+K47</f>
        <v>114.32</v>
      </c>
      <c r="L48" s="41">
        <v>906.15</v>
      </c>
      <c r="M48" s="44"/>
    </row>
    <row r="49" spans="1:13" ht="20.100000000000001" customHeight="1" thickBot="1">
      <c r="A49" s="25"/>
      <c r="B49" s="10"/>
      <c r="C49" s="10"/>
      <c r="D49" s="11"/>
      <c r="E49" s="11"/>
      <c r="F49" s="11"/>
      <c r="G49" s="11"/>
      <c r="M49" s="44"/>
    </row>
    <row r="50" spans="1:13" ht="20.100000000000001" customHeight="1" thickBot="1">
      <c r="A50" s="124" t="s">
        <v>67</v>
      </c>
      <c r="B50" s="125"/>
      <c r="C50" s="125"/>
      <c r="D50" s="125"/>
      <c r="E50" s="125"/>
      <c r="F50" s="125"/>
      <c r="G50" s="135"/>
      <c r="H50" s="117" t="s">
        <v>95</v>
      </c>
      <c r="I50" s="103" t="s">
        <v>96</v>
      </c>
      <c r="J50" s="138"/>
      <c r="K50" s="103" t="s">
        <v>97</v>
      </c>
      <c r="L50" s="104" t="s">
        <v>98</v>
      </c>
      <c r="M50" s="44"/>
    </row>
    <row r="51" spans="1:13" ht="20.100000000000001" customHeight="1" thickBot="1">
      <c r="A51" s="124" t="s">
        <v>7</v>
      </c>
      <c r="B51" s="125"/>
      <c r="C51" s="125"/>
      <c r="D51" s="125"/>
      <c r="E51" s="125"/>
      <c r="F51" s="125"/>
      <c r="G51" s="135"/>
      <c r="H51" s="137"/>
      <c r="I51" s="133"/>
      <c r="J51" s="133"/>
      <c r="K51" s="133"/>
      <c r="L51" s="134"/>
      <c r="M51" s="44"/>
    </row>
    <row r="52" spans="1:13" ht="20.100000000000001" customHeight="1">
      <c r="A52" s="120" t="s">
        <v>243</v>
      </c>
      <c r="B52" s="78"/>
      <c r="C52" s="79"/>
      <c r="D52" s="72" t="s">
        <v>244</v>
      </c>
      <c r="E52" s="73"/>
      <c r="F52" s="74"/>
      <c r="G52" s="75"/>
      <c r="H52" s="53" t="s">
        <v>245</v>
      </c>
      <c r="I52" s="106" t="s">
        <v>246</v>
      </c>
      <c r="J52" s="106"/>
      <c r="K52" s="21" t="s">
        <v>42</v>
      </c>
      <c r="L52" s="21" t="s">
        <v>247</v>
      </c>
      <c r="M52" s="44"/>
    </row>
    <row r="53" spans="1:13" ht="20.100000000000001" customHeight="1">
      <c r="A53" s="120" t="s">
        <v>158</v>
      </c>
      <c r="B53" s="78"/>
      <c r="C53" s="79"/>
      <c r="D53" s="72" t="s">
        <v>100</v>
      </c>
      <c r="E53" s="73"/>
      <c r="F53" s="74"/>
      <c r="G53" s="75"/>
      <c r="H53" s="35" t="s">
        <v>159</v>
      </c>
      <c r="I53" s="131" t="s">
        <v>160</v>
      </c>
      <c r="J53" s="132"/>
      <c r="K53" s="35" t="s">
        <v>145</v>
      </c>
      <c r="L53" s="42" t="s">
        <v>161</v>
      </c>
      <c r="M53" s="44" t="s">
        <v>210</v>
      </c>
    </row>
    <row r="54" spans="1:13" ht="20.100000000000001" customHeight="1">
      <c r="A54" s="120" t="s">
        <v>114</v>
      </c>
      <c r="B54" s="78"/>
      <c r="C54" s="79"/>
      <c r="D54" s="72" t="s">
        <v>79</v>
      </c>
      <c r="E54" s="73"/>
      <c r="F54" s="74"/>
      <c r="G54" s="75"/>
      <c r="H54" s="35" t="s">
        <v>115</v>
      </c>
      <c r="I54" s="131" t="s">
        <v>87</v>
      </c>
      <c r="J54" s="132"/>
      <c r="K54" s="35" t="s">
        <v>116</v>
      </c>
      <c r="L54" s="42" t="s">
        <v>117</v>
      </c>
      <c r="M54" s="44" t="s">
        <v>191</v>
      </c>
    </row>
    <row r="55" spans="1:13" ht="20.100000000000001" customHeight="1">
      <c r="A55" s="120" t="s">
        <v>162</v>
      </c>
      <c r="B55" s="78"/>
      <c r="C55" s="79"/>
      <c r="D55" s="72" t="s">
        <v>118</v>
      </c>
      <c r="E55" s="73"/>
      <c r="F55" s="74"/>
      <c r="G55" s="75"/>
      <c r="H55" s="35" t="s">
        <v>80</v>
      </c>
      <c r="I55" s="129" t="s">
        <v>81</v>
      </c>
      <c r="J55" s="129"/>
      <c r="K55" s="35" t="s">
        <v>82</v>
      </c>
      <c r="L55" s="42" t="s">
        <v>163</v>
      </c>
      <c r="M55" s="44" t="s">
        <v>211</v>
      </c>
    </row>
    <row r="56" spans="1:13" s="20" customFormat="1" ht="20.100000000000001" customHeight="1">
      <c r="A56" s="126" t="s">
        <v>105</v>
      </c>
      <c r="B56" s="70"/>
      <c r="C56" s="71"/>
      <c r="D56" s="72" t="s">
        <v>17</v>
      </c>
      <c r="E56" s="73"/>
      <c r="F56" s="74"/>
      <c r="G56" s="75"/>
      <c r="H56" s="35" t="s">
        <v>54</v>
      </c>
      <c r="I56" s="129" t="s">
        <v>48</v>
      </c>
      <c r="J56" s="129"/>
      <c r="K56" s="35" t="s">
        <v>106</v>
      </c>
      <c r="L56" s="42" t="s">
        <v>107</v>
      </c>
      <c r="M56" s="44" t="s">
        <v>201</v>
      </c>
    </row>
    <row r="57" spans="1:13" ht="20.100000000000001" customHeight="1">
      <c r="A57" s="126" t="s">
        <v>21</v>
      </c>
      <c r="B57" s="70"/>
      <c r="C57" s="71"/>
      <c r="D57" s="72" t="s">
        <v>268</v>
      </c>
      <c r="E57" s="73"/>
      <c r="F57" s="73"/>
      <c r="G57" s="130"/>
      <c r="H57" s="58" t="s">
        <v>269</v>
      </c>
      <c r="I57" s="72" t="s">
        <v>270</v>
      </c>
      <c r="J57" s="130"/>
      <c r="K57" s="57" t="s">
        <v>271</v>
      </c>
      <c r="L57" s="57" t="s">
        <v>272</v>
      </c>
      <c r="M57" s="44"/>
    </row>
    <row r="58" spans="1:13" ht="20.100000000000001" customHeight="1">
      <c r="A58" s="126" t="s">
        <v>108</v>
      </c>
      <c r="B58" s="70"/>
      <c r="C58" s="71"/>
      <c r="D58" s="72" t="s">
        <v>268</v>
      </c>
      <c r="E58" s="73"/>
      <c r="F58" s="74"/>
      <c r="G58" s="75"/>
      <c r="H58" s="58" t="s">
        <v>273</v>
      </c>
      <c r="I58" s="76" t="s">
        <v>274</v>
      </c>
      <c r="J58" s="76"/>
      <c r="K58" s="57" t="s">
        <v>275</v>
      </c>
      <c r="L58" s="57" t="s">
        <v>276</v>
      </c>
      <c r="M58" s="44"/>
    </row>
    <row r="59" spans="1:13" ht="20.100000000000001" customHeight="1" thickBot="1">
      <c r="A59" s="22" t="s">
        <v>27</v>
      </c>
      <c r="B59" s="7"/>
      <c r="C59" s="8"/>
      <c r="D59" s="63">
        <v>800</v>
      </c>
      <c r="E59" s="64"/>
      <c r="F59" s="64"/>
      <c r="G59" s="65"/>
      <c r="H59" s="30">
        <f>H52+H53+H54+H55+H56+H57+H58</f>
        <v>19.349999999999998</v>
      </c>
      <c r="I59" s="66">
        <f>I52+I53+I54+I55+I56+I57+I58</f>
        <v>33.150000000000006</v>
      </c>
      <c r="J59" s="67"/>
      <c r="K59" s="30">
        <f>K52+K53+K54+K55+K56+K57+K58</f>
        <v>159.00000000000003</v>
      </c>
      <c r="L59" s="41">
        <f>L52+L53+L54+L55+L56+L57+L58</f>
        <v>863.28</v>
      </c>
      <c r="M59" s="44"/>
    </row>
    <row r="60" spans="1:13" ht="20.100000000000001" customHeight="1" thickBot="1">
      <c r="A60" s="124" t="s">
        <v>28</v>
      </c>
      <c r="B60" s="125"/>
      <c r="C60" s="125"/>
      <c r="D60" s="125"/>
      <c r="E60" s="125"/>
      <c r="F60" s="125"/>
      <c r="G60" s="125"/>
      <c r="M60" s="44"/>
    </row>
    <row r="61" spans="1:13" s="20" customFormat="1" ht="20.100000000000001" customHeight="1">
      <c r="A61" s="120" t="s">
        <v>253</v>
      </c>
      <c r="B61" s="78"/>
      <c r="C61" s="79"/>
      <c r="D61" s="72" t="s">
        <v>244</v>
      </c>
      <c r="E61" s="73"/>
      <c r="F61" s="74"/>
      <c r="G61" s="75"/>
      <c r="H61" s="53" t="s">
        <v>254</v>
      </c>
      <c r="I61" s="106" t="s">
        <v>255</v>
      </c>
      <c r="J61" s="106"/>
      <c r="K61" s="21" t="s">
        <v>256</v>
      </c>
      <c r="L61" s="21" t="s">
        <v>257</v>
      </c>
      <c r="M61" s="44" t="s">
        <v>266</v>
      </c>
    </row>
    <row r="62" spans="1:13" ht="20.100000000000001" customHeight="1">
      <c r="A62" s="126" t="s">
        <v>164</v>
      </c>
      <c r="B62" s="70"/>
      <c r="C62" s="71"/>
      <c r="D62" s="72" t="s">
        <v>100</v>
      </c>
      <c r="E62" s="73"/>
      <c r="F62" s="74"/>
      <c r="G62" s="75"/>
      <c r="H62" s="35" t="s">
        <v>165</v>
      </c>
      <c r="I62" s="129" t="s">
        <v>166</v>
      </c>
      <c r="J62" s="129"/>
      <c r="K62" s="35" t="s">
        <v>167</v>
      </c>
      <c r="L62" s="42" t="s">
        <v>168</v>
      </c>
      <c r="M62" s="44" t="s">
        <v>212</v>
      </c>
    </row>
    <row r="63" spans="1:13" s="20" customFormat="1" ht="20.100000000000001" customHeight="1">
      <c r="A63" s="120" t="s">
        <v>264</v>
      </c>
      <c r="B63" s="78"/>
      <c r="C63" s="79"/>
      <c r="D63" s="72" t="s">
        <v>9</v>
      </c>
      <c r="E63" s="73"/>
      <c r="F63" s="74"/>
      <c r="G63" s="75"/>
      <c r="H63" s="32" t="s">
        <v>169</v>
      </c>
      <c r="I63" s="76" t="s">
        <v>170</v>
      </c>
      <c r="J63" s="76"/>
      <c r="K63" s="32" t="s">
        <v>171</v>
      </c>
      <c r="L63" s="40" t="s">
        <v>172</v>
      </c>
      <c r="M63" s="44" t="s">
        <v>213</v>
      </c>
    </row>
    <row r="64" spans="1:13" ht="20.100000000000001" customHeight="1">
      <c r="A64" s="120" t="s">
        <v>173</v>
      </c>
      <c r="B64" s="78"/>
      <c r="C64" s="79"/>
      <c r="D64" s="72" t="s">
        <v>85</v>
      </c>
      <c r="E64" s="73"/>
      <c r="F64" s="74"/>
      <c r="G64" s="75"/>
      <c r="H64" s="32" t="s">
        <v>119</v>
      </c>
      <c r="I64" s="76" t="s">
        <v>120</v>
      </c>
      <c r="J64" s="76"/>
      <c r="K64" s="32" t="s">
        <v>121</v>
      </c>
      <c r="L64" s="40" t="s">
        <v>122</v>
      </c>
      <c r="M64" s="44" t="s">
        <v>214</v>
      </c>
    </row>
    <row r="65" spans="1:13" ht="20.100000000000001" customHeight="1">
      <c r="A65" s="126" t="s">
        <v>157</v>
      </c>
      <c r="B65" s="70"/>
      <c r="C65" s="71"/>
      <c r="D65" s="72" t="s">
        <v>17</v>
      </c>
      <c r="E65" s="73"/>
      <c r="F65" s="74"/>
      <c r="G65" s="75"/>
      <c r="H65" s="32" t="s">
        <v>54</v>
      </c>
      <c r="I65" s="76" t="s">
        <v>18</v>
      </c>
      <c r="J65" s="76"/>
      <c r="K65" s="32" t="s">
        <v>106</v>
      </c>
      <c r="L65" s="40" t="s">
        <v>107</v>
      </c>
      <c r="M65" s="44"/>
    </row>
    <row r="66" spans="1:13" ht="20.100000000000001" customHeight="1">
      <c r="A66" s="126" t="s">
        <v>21</v>
      </c>
      <c r="B66" s="70"/>
      <c r="C66" s="71"/>
      <c r="D66" s="72" t="s">
        <v>268</v>
      </c>
      <c r="E66" s="73"/>
      <c r="F66" s="73"/>
      <c r="G66" s="130"/>
      <c r="H66" s="58" t="s">
        <v>269</v>
      </c>
      <c r="I66" s="72" t="s">
        <v>270</v>
      </c>
      <c r="J66" s="130"/>
      <c r="K66" s="57" t="s">
        <v>271</v>
      </c>
      <c r="L66" s="57" t="s">
        <v>272</v>
      </c>
      <c r="M66" s="44"/>
    </row>
    <row r="67" spans="1:13" ht="20.100000000000001" customHeight="1">
      <c r="A67" s="126" t="s">
        <v>108</v>
      </c>
      <c r="B67" s="70"/>
      <c r="C67" s="71"/>
      <c r="D67" s="72" t="s">
        <v>268</v>
      </c>
      <c r="E67" s="73"/>
      <c r="F67" s="74"/>
      <c r="G67" s="75"/>
      <c r="H67" s="58" t="s">
        <v>273</v>
      </c>
      <c r="I67" s="76" t="s">
        <v>274</v>
      </c>
      <c r="J67" s="76"/>
      <c r="K67" s="57" t="s">
        <v>275</v>
      </c>
      <c r="L67" s="57" t="s">
        <v>276</v>
      </c>
      <c r="M67" s="44"/>
    </row>
    <row r="68" spans="1:13" ht="20.100000000000001" customHeight="1" thickBot="1">
      <c r="A68" s="22" t="s">
        <v>27</v>
      </c>
      <c r="B68" s="7"/>
      <c r="C68" s="8"/>
      <c r="D68" s="63">
        <v>755</v>
      </c>
      <c r="E68" s="64"/>
      <c r="F68" s="64"/>
      <c r="G68" s="65"/>
      <c r="H68" s="30">
        <f>H61+H62+H63+H64+H65+H66+H67</f>
        <v>27.66</v>
      </c>
      <c r="I68" s="66">
        <f>I61+I62+I63+I64+I65+I66+I67</f>
        <v>33.270000000000003</v>
      </c>
      <c r="J68" s="67"/>
      <c r="K68" s="30">
        <f>K61+K62+K63+K64+K65+K66+K67</f>
        <v>125.88999999999999</v>
      </c>
      <c r="L68" s="41">
        <f>L61+L62+L63+L64+L65+L66+L67</f>
        <v>748.93000000000006</v>
      </c>
      <c r="M68" s="44"/>
    </row>
    <row r="69" spans="1:13" s="20" customFormat="1" ht="20.100000000000001" customHeight="1" thickBot="1">
      <c r="A69" s="124" t="s">
        <v>46</v>
      </c>
      <c r="B69" s="125"/>
      <c r="C69" s="125"/>
      <c r="D69" s="125"/>
      <c r="E69" s="125"/>
      <c r="F69" s="125"/>
      <c r="G69" s="125"/>
      <c r="H69" s="14"/>
      <c r="I69" s="14"/>
      <c r="J69" s="14"/>
      <c r="K69" s="14"/>
      <c r="L69" s="14"/>
      <c r="M69" s="44"/>
    </row>
    <row r="70" spans="1:13" ht="20.100000000000001" customHeight="1">
      <c r="A70" s="120" t="s">
        <v>258</v>
      </c>
      <c r="B70" s="78"/>
      <c r="C70" s="79"/>
      <c r="D70" s="72" t="s">
        <v>244</v>
      </c>
      <c r="E70" s="73"/>
      <c r="F70" s="74"/>
      <c r="G70" s="75"/>
      <c r="H70" s="53" t="s">
        <v>245</v>
      </c>
      <c r="I70" s="106" t="s">
        <v>246</v>
      </c>
      <c r="J70" s="106"/>
      <c r="K70" s="21" t="s">
        <v>42</v>
      </c>
      <c r="L70" s="21" t="s">
        <v>247</v>
      </c>
      <c r="M70" s="44"/>
    </row>
    <row r="71" spans="1:13" s="20" customFormat="1" ht="20.100000000000001" customHeight="1">
      <c r="A71" s="120" t="s">
        <v>128</v>
      </c>
      <c r="B71" s="78"/>
      <c r="C71" s="79"/>
      <c r="D71" s="72" t="s">
        <v>100</v>
      </c>
      <c r="E71" s="73"/>
      <c r="F71" s="74"/>
      <c r="G71" s="75"/>
      <c r="H71" s="32" t="s">
        <v>174</v>
      </c>
      <c r="I71" s="76" t="s">
        <v>175</v>
      </c>
      <c r="J71" s="76"/>
      <c r="K71" s="32" t="s">
        <v>176</v>
      </c>
      <c r="L71" s="40" t="s">
        <v>177</v>
      </c>
      <c r="M71" s="44" t="s">
        <v>205</v>
      </c>
    </row>
    <row r="72" spans="1:13" ht="20.100000000000001" customHeight="1">
      <c r="A72" s="120" t="s">
        <v>133</v>
      </c>
      <c r="B72" s="78"/>
      <c r="C72" s="79"/>
      <c r="D72" s="72" t="s">
        <v>79</v>
      </c>
      <c r="E72" s="73"/>
      <c r="F72" s="74"/>
      <c r="G72" s="75"/>
      <c r="H72" s="32" t="s">
        <v>80</v>
      </c>
      <c r="I72" s="76" t="s">
        <v>81</v>
      </c>
      <c r="J72" s="76"/>
      <c r="K72" s="32" t="s">
        <v>82</v>
      </c>
      <c r="L72" s="40" t="s">
        <v>83</v>
      </c>
      <c r="M72" s="44" t="s">
        <v>197</v>
      </c>
    </row>
    <row r="73" spans="1:13" ht="20.100000000000001" customHeight="1">
      <c r="A73" s="120" t="s">
        <v>178</v>
      </c>
      <c r="B73" s="78"/>
      <c r="C73" s="79"/>
      <c r="D73" s="72" t="s">
        <v>85</v>
      </c>
      <c r="E73" s="73"/>
      <c r="F73" s="74"/>
      <c r="G73" s="75"/>
      <c r="H73" s="32" t="s">
        <v>86</v>
      </c>
      <c r="I73" s="76" t="s">
        <v>87</v>
      </c>
      <c r="J73" s="76"/>
      <c r="K73" s="32" t="s">
        <v>88</v>
      </c>
      <c r="L73" s="40" t="s">
        <v>89</v>
      </c>
      <c r="M73" s="44" t="s">
        <v>198</v>
      </c>
    </row>
    <row r="74" spans="1:13" ht="20.100000000000001" customHeight="1">
      <c r="A74" s="120" t="s">
        <v>90</v>
      </c>
      <c r="B74" s="78"/>
      <c r="C74" s="79"/>
      <c r="D74" s="72" t="s">
        <v>85</v>
      </c>
      <c r="E74" s="73"/>
      <c r="F74" s="74"/>
      <c r="G74" s="75"/>
      <c r="H74" s="32" t="s">
        <v>91</v>
      </c>
      <c r="I74" s="76" t="s">
        <v>92</v>
      </c>
      <c r="J74" s="76"/>
      <c r="K74" s="32" t="s">
        <v>93</v>
      </c>
      <c r="L74" s="40" t="s">
        <v>94</v>
      </c>
      <c r="M74" s="44" t="s">
        <v>199</v>
      </c>
    </row>
    <row r="75" spans="1:13" ht="20.100000000000001" customHeight="1">
      <c r="A75" s="126" t="s">
        <v>105</v>
      </c>
      <c r="B75" s="70"/>
      <c r="C75" s="71"/>
      <c r="D75" s="72" t="s">
        <v>17</v>
      </c>
      <c r="E75" s="73"/>
      <c r="F75" s="74"/>
      <c r="G75" s="75"/>
      <c r="H75" s="32" t="s">
        <v>54</v>
      </c>
      <c r="I75" s="76" t="s">
        <v>48</v>
      </c>
      <c r="J75" s="76"/>
      <c r="K75" s="32" t="s">
        <v>106</v>
      </c>
      <c r="L75" s="40" t="s">
        <v>107</v>
      </c>
      <c r="M75" s="44" t="s">
        <v>201</v>
      </c>
    </row>
    <row r="76" spans="1:13" s="20" customFormat="1" ht="20.100000000000001" customHeight="1">
      <c r="A76" s="126" t="s">
        <v>21</v>
      </c>
      <c r="B76" s="70"/>
      <c r="C76" s="71"/>
      <c r="D76" s="72" t="s">
        <v>268</v>
      </c>
      <c r="E76" s="73"/>
      <c r="F76" s="73"/>
      <c r="G76" s="130"/>
      <c r="H76" s="58" t="s">
        <v>269</v>
      </c>
      <c r="I76" s="72" t="s">
        <v>270</v>
      </c>
      <c r="J76" s="130"/>
      <c r="K76" s="57" t="s">
        <v>271</v>
      </c>
      <c r="L76" s="57" t="s">
        <v>272</v>
      </c>
      <c r="M76" s="44"/>
    </row>
    <row r="77" spans="1:13" ht="20.100000000000001" customHeight="1">
      <c r="A77" s="126" t="s">
        <v>108</v>
      </c>
      <c r="B77" s="70"/>
      <c r="C77" s="71"/>
      <c r="D77" s="72" t="s">
        <v>268</v>
      </c>
      <c r="E77" s="73"/>
      <c r="F77" s="74"/>
      <c r="G77" s="75"/>
      <c r="H77" s="58" t="s">
        <v>273</v>
      </c>
      <c r="I77" s="76" t="s">
        <v>274</v>
      </c>
      <c r="J77" s="76"/>
      <c r="K77" s="57" t="s">
        <v>275</v>
      </c>
      <c r="L77" s="57" t="s">
        <v>276</v>
      </c>
      <c r="M77" s="44"/>
    </row>
    <row r="78" spans="1:13" ht="20.100000000000001" customHeight="1" thickBot="1">
      <c r="A78" s="22" t="s">
        <v>27</v>
      </c>
      <c r="B78" s="7"/>
      <c r="C78" s="8"/>
      <c r="D78" s="121" t="s">
        <v>278</v>
      </c>
      <c r="E78" s="122"/>
      <c r="F78" s="122"/>
      <c r="G78" s="123"/>
      <c r="H78" s="30">
        <f>H70+H71+H72+H73+H74+H75+H76+H77</f>
        <v>23.379999999999995</v>
      </c>
      <c r="I78" s="66">
        <f>I70+I71+I72+I73+I74+I75+I76+I77</f>
        <v>32.370000000000005</v>
      </c>
      <c r="J78" s="67"/>
      <c r="K78" s="30">
        <f>K70+K71+K72+K73+K74+K75+K76+K77</f>
        <v>131.30000000000001</v>
      </c>
      <c r="L78" s="41">
        <f>L70+L71+L72+L73+L74+L75+L76+L77</f>
        <v>817.92000000000007</v>
      </c>
      <c r="M78" s="44"/>
    </row>
    <row r="79" spans="1:13" ht="20.100000000000001" customHeight="1" thickBot="1">
      <c r="A79" s="124" t="s">
        <v>49</v>
      </c>
      <c r="B79" s="125"/>
      <c r="C79" s="125"/>
      <c r="D79" s="125"/>
      <c r="E79" s="125"/>
      <c r="F79" s="125"/>
      <c r="G79" s="125"/>
      <c r="M79" s="44"/>
    </row>
    <row r="80" spans="1:13" ht="20.100000000000001" customHeight="1">
      <c r="A80" s="120" t="s">
        <v>259</v>
      </c>
      <c r="B80" s="78"/>
      <c r="C80" s="79"/>
      <c r="D80" s="72" t="s">
        <v>244</v>
      </c>
      <c r="E80" s="73"/>
      <c r="F80" s="74"/>
      <c r="G80" s="75"/>
      <c r="H80" s="53" t="s">
        <v>260</v>
      </c>
      <c r="I80" s="106" t="s">
        <v>261</v>
      </c>
      <c r="J80" s="106"/>
      <c r="K80" s="21" t="s">
        <v>262</v>
      </c>
      <c r="L80" s="21" t="s">
        <v>263</v>
      </c>
      <c r="M80" s="44" t="s">
        <v>267</v>
      </c>
    </row>
    <row r="81" spans="1:13" ht="23.25" customHeight="1">
      <c r="A81" s="126" t="s">
        <v>179</v>
      </c>
      <c r="B81" s="70"/>
      <c r="C81" s="71"/>
      <c r="D81" s="72" t="s">
        <v>100</v>
      </c>
      <c r="E81" s="73"/>
      <c r="F81" s="74"/>
      <c r="G81" s="75"/>
      <c r="H81" s="32" t="s">
        <v>180</v>
      </c>
      <c r="I81" s="76" t="s">
        <v>181</v>
      </c>
      <c r="J81" s="76"/>
      <c r="K81" s="32" t="s">
        <v>182</v>
      </c>
      <c r="L81" s="40" t="s">
        <v>183</v>
      </c>
      <c r="M81" s="44" t="s">
        <v>215</v>
      </c>
    </row>
    <row r="82" spans="1:13" ht="20.100000000000001" customHeight="1">
      <c r="A82" s="120" t="s">
        <v>142</v>
      </c>
      <c r="B82" s="78"/>
      <c r="C82" s="79"/>
      <c r="D82" s="72" t="s">
        <v>143</v>
      </c>
      <c r="E82" s="73"/>
      <c r="F82" s="74"/>
      <c r="G82" s="75"/>
      <c r="H82" s="32" t="s">
        <v>144</v>
      </c>
      <c r="I82" s="76" t="s">
        <v>145</v>
      </c>
      <c r="J82" s="76"/>
      <c r="K82" s="32" t="s">
        <v>146</v>
      </c>
      <c r="L82" s="46">
        <v>279.5</v>
      </c>
      <c r="M82" s="44" t="s">
        <v>207</v>
      </c>
    </row>
    <row r="83" spans="1:13" ht="20.100000000000001" customHeight="1">
      <c r="A83" s="126" t="s">
        <v>123</v>
      </c>
      <c r="B83" s="70"/>
      <c r="C83" s="71"/>
      <c r="D83" s="72" t="s">
        <v>17</v>
      </c>
      <c r="E83" s="73"/>
      <c r="F83" s="74"/>
      <c r="G83" s="75"/>
      <c r="H83" s="32" t="s">
        <v>124</v>
      </c>
      <c r="I83" s="76" t="s">
        <v>125</v>
      </c>
      <c r="J83" s="76"/>
      <c r="K83" s="32" t="s">
        <v>126</v>
      </c>
      <c r="L83" s="40" t="s">
        <v>127</v>
      </c>
      <c r="M83" s="44"/>
    </row>
    <row r="84" spans="1:13" s="20" customFormat="1" ht="20.100000000000001" customHeight="1">
      <c r="A84" s="126" t="s">
        <v>21</v>
      </c>
      <c r="B84" s="70"/>
      <c r="C84" s="71"/>
      <c r="D84" s="72" t="s">
        <v>268</v>
      </c>
      <c r="E84" s="73"/>
      <c r="F84" s="73"/>
      <c r="G84" s="130"/>
      <c r="H84" s="58" t="s">
        <v>269</v>
      </c>
      <c r="I84" s="72" t="s">
        <v>270</v>
      </c>
      <c r="J84" s="130"/>
      <c r="K84" s="57" t="s">
        <v>271</v>
      </c>
      <c r="L84" s="57" t="s">
        <v>272</v>
      </c>
      <c r="M84" s="44"/>
    </row>
    <row r="85" spans="1:13" ht="20.100000000000001" customHeight="1">
      <c r="A85" s="126" t="s">
        <v>108</v>
      </c>
      <c r="B85" s="70"/>
      <c r="C85" s="71"/>
      <c r="D85" s="72" t="s">
        <v>268</v>
      </c>
      <c r="E85" s="73"/>
      <c r="F85" s="74"/>
      <c r="G85" s="75"/>
      <c r="H85" s="58" t="s">
        <v>273</v>
      </c>
      <c r="I85" s="76" t="s">
        <v>274</v>
      </c>
      <c r="J85" s="76"/>
      <c r="K85" s="57" t="s">
        <v>275</v>
      </c>
      <c r="L85" s="57" t="s">
        <v>276</v>
      </c>
      <c r="M85" s="44"/>
    </row>
    <row r="86" spans="1:13" ht="20.100000000000001" customHeight="1" thickBot="1">
      <c r="A86" s="22" t="s">
        <v>27</v>
      </c>
      <c r="B86" s="7"/>
      <c r="C86" s="8"/>
      <c r="D86" s="121" t="s">
        <v>277</v>
      </c>
      <c r="E86" s="122"/>
      <c r="F86" s="122"/>
      <c r="G86" s="123"/>
      <c r="H86" s="30">
        <f>H80+H81+H82+H83+H84+H85</f>
        <v>24.8</v>
      </c>
      <c r="I86" s="66">
        <f>I80+I81+I82+I83+I84+I85</f>
        <v>35.590000000000003</v>
      </c>
      <c r="J86" s="67"/>
      <c r="K86" s="30">
        <f>K80+K81+K82+K83+K84+K85</f>
        <v>115.39999999999999</v>
      </c>
      <c r="L86" s="41">
        <f>L80+L81+L82+L83+L84+L85</f>
        <v>744.92</v>
      </c>
      <c r="M86" s="44"/>
    </row>
    <row r="87" spans="1:13" ht="20.100000000000001" customHeight="1" thickBot="1">
      <c r="A87" s="124" t="s">
        <v>58</v>
      </c>
      <c r="B87" s="125"/>
      <c r="C87" s="125"/>
      <c r="D87" s="125"/>
      <c r="E87" s="125"/>
      <c r="F87" s="125"/>
      <c r="G87" s="125"/>
      <c r="H87" s="20"/>
      <c r="M87" s="44"/>
    </row>
    <row r="88" spans="1:13" ht="20.100000000000001" customHeight="1">
      <c r="A88" s="120" t="s">
        <v>248</v>
      </c>
      <c r="B88" s="78"/>
      <c r="C88" s="79"/>
      <c r="D88" s="72" t="s">
        <v>244</v>
      </c>
      <c r="E88" s="73"/>
      <c r="F88" s="74"/>
      <c r="G88" s="75"/>
      <c r="H88" s="53" t="s">
        <v>249</v>
      </c>
      <c r="I88" s="106" t="s">
        <v>250</v>
      </c>
      <c r="J88" s="106"/>
      <c r="K88" s="21" t="s">
        <v>251</v>
      </c>
      <c r="L88" s="21" t="s">
        <v>252</v>
      </c>
      <c r="M88" s="44" t="s">
        <v>265</v>
      </c>
    </row>
    <row r="89" spans="1:13" ht="20.100000000000001" customHeight="1">
      <c r="A89" s="120" t="s">
        <v>138</v>
      </c>
      <c r="B89" s="78"/>
      <c r="C89" s="79"/>
      <c r="D89" s="72" t="s">
        <v>100</v>
      </c>
      <c r="E89" s="73"/>
      <c r="F89" s="74"/>
      <c r="G89" s="75"/>
      <c r="H89" s="35" t="s">
        <v>139</v>
      </c>
      <c r="I89" s="129" t="s">
        <v>140</v>
      </c>
      <c r="J89" s="129"/>
      <c r="K89" s="35" t="s">
        <v>38</v>
      </c>
      <c r="L89" s="42" t="s">
        <v>141</v>
      </c>
      <c r="M89" s="44" t="s">
        <v>206</v>
      </c>
    </row>
    <row r="90" spans="1:13" ht="20.100000000000001" customHeight="1">
      <c r="A90" s="126" t="s">
        <v>184</v>
      </c>
      <c r="B90" s="70"/>
      <c r="C90" s="71"/>
      <c r="D90" s="72" t="s">
        <v>79</v>
      </c>
      <c r="E90" s="73"/>
      <c r="F90" s="74"/>
      <c r="G90" s="75"/>
      <c r="H90" s="35" t="s">
        <v>148</v>
      </c>
      <c r="I90" s="129" t="s">
        <v>149</v>
      </c>
      <c r="J90" s="129"/>
      <c r="K90" s="35" t="s">
        <v>150</v>
      </c>
      <c r="L90" s="42" t="s">
        <v>151</v>
      </c>
      <c r="M90" s="44" t="s">
        <v>217</v>
      </c>
    </row>
    <row r="91" spans="1:13" ht="27.75" customHeight="1">
      <c r="A91" s="120" t="s">
        <v>185</v>
      </c>
      <c r="B91" s="78"/>
      <c r="C91" s="79"/>
      <c r="D91" s="72" t="s">
        <v>118</v>
      </c>
      <c r="E91" s="73"/>
      <c r="F91" s="74"/>
      <c r="G91" s="75"/>
      <c r="H91" s="35" t="s">
        <v>19</v>
      </c>
      <c r="I91" s="129" t="s">
        <v>135</v>
      </c>
      <c r="J91" s="129"/>
      <c r="K91" s="35" t="s">
        <v>136</v>
      </c>
      <c r="L91" s="42" t="s">
        <v>137</v>
      </c>
      <c r="M91" s="50" t="s">
        <v>216</v>
      </c>
    </row>
    <row r="92" spans="1:13" ht="12.75" hidden="1" customHeight="1">
      <c r="A92" s="126" t="s">
        <v>105</v>
      </c>
      <c r="B92" s="70"/>
      <c r="C92" s="71"/>
      <c r="D92" s="72" t="s">
        <v>17</v>
      </c>
      <c r="E92" s="73"/>
      <c r="F92" s="74"/>
      <c r="G92" s="75"/>
      <c r="H92" s="35" t="s">
        <v>54</v>
      </c>
      <c r="I92" s="129" t="s">
        <v>48</v>
      </c>
      <c r="J92" s="129"/>
      <c r="K92" s="35" t="s">
        <v>106</v>
      </c>
      <c r="L92" s="42" t="s">
        <v>107</v>
      </c>
      <c r="M92" s="44" t="s">
        <v>201</v>
      </c>
    </row>
    <row r="93" spans="1:13" ht="21" customHeight="1">
      <c r="A93" s="126" t="s">
        <v>21</v>
      </c>
      <c r="B93" s="70"/>
      <c r="C93" s="71"/>
      <c r="D93" s="72" t="s">
        <v>268</v>
      </c>
      <c r="E93" s="73"/>
      <c r="F93" s="73"/>
      <c r="G93" s="130"/>
      <c r="H93" s="58" t="s">
        <v>269</v>
      </c>
      <c r="I93" s="72" t="s">
        <v>270</v>
      </c>
      <c r="J93" s="130"/>
      <c r="K93" s="57" t="s">
        <v>271</v>
      </c>
      <c r="L93" s="57" t="s">
        <v>272</v>
      </c>
      <c r="M93" s="44"/>
    </row>
    <row r="94" spans="1:13" ht="20.25" customHeight="1">
      <c r="A94" s="126" t="s">
        <v>108</v>
      </c>
      <c r="B94" s="70"/>
      <c r="C94" s="71"/>
      <c r="D94" s="72" t="s">
        <v>268</v>
      </c>
      <c r="E94" s="73"/>
      <c r="F94" s="74"/>
      <c r="G94" s="75"/>
      <c r="H94" s="58" t="s">
        <v>273</v>
      </c>
      <c r="I94" s="76" t="s">
        <v>274</v>
      </c>
      <c r="J94" s="76"/>
      <c r="K94" s="57" t="s">
        <v>275</v>
      </c>
      <c r="L94" s="57" t="s">
        <v>276</v>
      </c>
      <c r="M94" s="44"/>
    </row>
    <row r="95" spans="1:13" s="29" customFormat="1" ht="24" customHeight="1">
      <c r="A95" s="22" t="s">
        <v>27</v>
      </c>
      <c r="B95" s="7"/>
      <c r="C95" s="8"/>
      <c r="D95" s="63">
        <v>600</v>
      </c>
      <c r="E95" s="64"/>
      <c r="F95" s="64"/>
      <c r="G95" s="65"/>
      <c r="H95" s="30">
        <f>H88+H89+H90+H91+H93+H94</f>
        <v>32.369999999999997</v>
      </c>
      <c r="I95" s="66">
        <f>-I88+I89+I90+I91+I93+I94</f>
        <v>28.85</v>
      </c>
      <c r="J95" s="128"/>
      <c r="K95" s="30">
        <f>K88+K89+K90+K91+K93+K94</f>
        <v>69.989999999999995</v>
      </c>
      <c r="L95" s="41">
        <f>L88+L89+L90+L91+L93+L94</f>
        <v>685.8</v>
      </c>
      <c r="M95" s="44"/>
    </row>
    <row r="96" spans="1:13" ht="7.5" customHeight="1">
      <c r="A96" s="26"/>
      <c r="B96" s="26"/>
      <c r="C96" s="26"/>
      <c r="D96" s="26"/>
      <c r="E96" s="26"/>
      <c r="F96" s="26"/>
      <c r="G96" s="26"/>
    </row>
    <row r="97" spans="1:12">
      <c r="A97" s="14"/>
      <c r="D97" s="127"/>
      <c r="E97" s="127"/>
      <c r="F97" s="127"/>
      <c r="G97" s="127"/>
    </row>
    <row r="98" spans="1:12" ht="15">
      <c r="A98" s="28"/>
      <c r="B98" s="28"/>
      <c r="C98" s="28"/>
      <c r="D98" s="28"/>
      <c r="E98" s="28"/>
      <c r="F98" s="28"/>
      <c r="G98" s="28"/>
    </row>
    <row r="99" spans="1:12" ht="15">
      <c r="A99" s="14"/>
      <c r="D99" s="127"/>
      <c r="E99" s="127"/>
      <c r="F99" s="127"/>
      <c r="G99" s="127"/>
      <c r="H99" s="26"/>
    </row>
    <row r="100" spans="1:12">
      <c r="A100" s="14"/>
      <c r="H100" s="34"/>
    </row>
    <row r="101" spans="1:12" ht="15">
      <c r="A101" s="14"/>
      <c r="H101" s="28"/>
      <c r="I101" s="29"/>
      <c r="J101" s="29"/>
      <c r="K101" s="29"/>
      <c r="L101" s="29"/>
    </row>
    <row r="102" spans="1:12">
      <c r="A102" s="14"/>
      <c r="H102" s="34"/>
    </row>
    <row r="103" spans="1:12">
      <c r="A103" s="14"/>
    </row>
    <row r="104" spans="1:12">
      <c r="A104" s="14"/>
    </row>
    <row r="105" spans="1:12">
      <c r="A105" s="14"/>
    </row>
    <row r="106" spans="1:12">
      <c r="A106" s="14"/>
    </row>
    <row r="107" spans="1:12">
      <c r="A107" s="14"/>
    </row>
    <row r="108" spans="1:12">
      <c r="A108" s="14"/>
    </row>
    <row r="109" spans="1:12">
      <c r="A109" s="14"/>
    </row>
    <row r="110" spans="1:12">
      <c r="A110" s="14"/>
    </row>
    <row r="111" spans="1:12">
      <c r="A111" s="14"/>
    </row>
    <row r="112" spans="1:12">
      <c r="A112" s="14"/>
    </row>
    <row r="113" spans="1:1">
      <c r="A113" s="14"/>
    </row>
    <row r="114" spans="1:1">
      <c r="A114" s="14"/>
    </row>
  </sheetData>
  <mergeCells count="257">
    <mergeCell ref="A1:L1"/>
    <mergeCell ref="A2:C3"/>
    <mergeCell ref="D2:G3"/>
    <mergeCell ref="H2:H3"/>
    <mergeCell ref="I2:J3"/>
    <mergeCell ref="K2:K3"/>
    <mergeCell ref="A8:C8"/>
    <mergeCell ref="D8:G8"/>
    <mergeCell ref="I8:J8"/>
    <mergeCell ref="L2:L3"/>
    <mergeCell ref="A4:G4"/>
    <mergeCell ref="A5:G5"/>
    <mergeCell ref="A7:C7"/>
    <mergeCell ref="D7:G7"/>
    <mergeCell ref="I7:J7"/>
    <mergeCell ref="A6:C6"/>
    <mergeCell ref="D6:G6"/>
    <mergeCell ref="I6:J6"/>
    <mergeCell ref="A10:C10"/>
    <mergeCell ref="D10:G10"/>
    <mergeCell ref="I10:J10"/>
    <mergeCell ref="A11:C11"/>
    <mergeCell ref="D11:G11"/>
    <mergeCell ref="I11:J11"/>
    <mergeCell ref="A9:C9"/>
    <mergeCell ref="D9:G9"/>
    <mergeCell ref="I9:J9"/>
    <mergeCell ref="A16:C16"/>
    <mergeCell ref="D16:G16"/>
    <mergeCell ref="I16:J16"/>
    <mergeCell ref="A17:C17"/>
    <mergeCell ref="D17:G17"/>
    <mergeCell ref="I17:J17"/>
    <mergeCell ref="A12:C12"/>
    <mergeCell ref="D12:G12"/>
    <mergeCell ref="I12:J12"/>
    <mergeCell ref="D13:G13"/>
    <mergeCell ref="I13:J13"/>
    <mergeCell ref="A14:G14"/>
    <mergeCell ref="A20:C20"/>
    <mergeCell ref="D20:G20"/>
    <mergeCell ref="I20:J20"/>
    <mergeCell ref="A21:C21"/>
    <mergeCell ref="D21:G21"/>
    <mergeCell ref="I21:J21"/>
    <mergeCell ref="A18:C18"/>
    <mergeCell ref="D18:G18"/>
    <mergeCell ref="I18:J18"/>
    <mergeCell ref="A19:C19"/>
    <mergeCell ref="D19:G19"/>
    <mergeCell ref="I19:J19"/>
    <mergeCell ref="A26:C26"/>
    <mergeCell ref="D26:G26"/>
    <mergeCell ref="I26:J26"/>
    <mergeCell ref="A27:C27"/>
    <mergeCell ref="D27:G27"/>
    <mergeCell ref="I27:J27"/>
    <mergeCell ref="A22:C22"/>
    <mergeCell ref="D22:G22"/>
    <mergeCell ref="I22:J22"/>
    <mergeCell ref="A23:G23"/>
    <mergeCell ref="A25:C25"/>
    <mergeCell ref="D25:G25"/>
    <mergeCell ref="I25:J25"/>
    <mergeCell ref="A30:C30"/>
    <mergeCell ref="D30:G30"/>
    <mergeCell ref="I30:J30"/>
    <mergeCell ref="A31:C31"/>
    <mergeCell ref="D31:G31"/>
    <mergeCell ref="I31:J31"/>
    <mergeCell ref="A28:C28"/>
    <mergeCell ref="D28:G28"/>
    <mergeCell ref="I28:J28"/>
    <mergeCell ref="A29:C29"/>
    <mergeCell ref="D29:G29"/>
    <mergeCell ref="I29:J29"/>
    <mergeCell ref="A36:C36"/>
    <mergeCell ref="D36:G36"/>
    <mergeCell ref="I36:J36"/>
    <mergeCell ref="A37:C37"/>
    <mergeCell ref="D37:G37"/>
    <mergeCell ref="I37:J37"/>
    <mergeCell ref="A32:G32"/>
    <mergeCell ref="A34:C34"/>
    <mergeCell ref="D34:G34"/>
    <mergeCell ref="I34:J34"/>
    <mergeCell ref="A35:C35"/>
    <mergeCell ref="D35:G35"/>
    <mergeCell ref="I35:J35"/>
    <mergeCell ref="A42:C42"/>
    <mergeCell ref="D42:G42"/>
    <mergeCell ref="I42:J42"/>
    <mergeCell ref="A43:C43"/>
    <mergeCell ref="D43:G43"/>
    <mergeCell ref="I43:J43"/>
    <mergeCell ref="A38:C38"/>
    <mergeCell ref="D38:G38"/>
    <mergeCell ref="I38:J38"/>
    <mergeCell ref="A39:C39"/>
    <mergeCell ref="D39:G39"/>
    <mergeCell ref="I39:J39"/>
    <mergeCell ref="A46:C46"/>
    <mergeCell ref="D46:G46"/>
    <mergeCell ref="I46:J46"/>
    <mergeCell ref="A47:C47"/>
    <mergeCell ref="D47:G47"/>
    <mergeCell ref="I47:J47"/>
    <mergeCell ref="A44:C44"/>
    <mergeCell ref="D44:G44"/>
    <mergeCell ref="I44:J44"/>
    <mergeCell ref="A45:C45"/>
    <mergeCell ref="D45:G45"/>
    <mergeCell ref="I45:J45"/>
    <mergeCell ref="K50:K51"/>
    <mergeCell ref="L50:L51"/>
    <mergeCell ref="A51:G51"/>
    <mergeCell ref="A53:C53"/>
    <mergeCell ref="D53:G53"/>
    <mergeCell ref="I53:J53"/>
    <mergeCell ref="A48:C48"/>
    <mergeCell ref="D48:G48"/>
    <mergeCell ref="I48:J48"/>
    <mergeCell ref="A50:G50"/>
    <mergeCell ref="H50:H51"/>
    <mergeCell ref="I50:J51"/>
    <mergeCell ref="I56:J56"/>
    <mergeCell ref="A57:C57"/>
    <mergeCell ref="D57:G57"/>
    <mergeCell ref="I57:J57"/>
    <mergeCell ref="A54:C54"/>
    <mergeCell ref="D54:G54"/>
    <mergeCell ref="I54:J54"/>
    <mergeCell ref="A55:C55"/>
    <mergeCell ref="D55:G55"/>
    <mergeCell ref="I55:J55"/>
    <mergeCell ref="A64:C64"/>
    <mergeCell ref="D64:G64"/>
    <mergeCell ref="I64:J64"/>
    <mergeCell ref="A65:C65"/>
    <mergeCell ref="D65:G65"/>
    <mergeCell ref="I65:J65"/>
    <mergeCell ref="A62:C62"/>
    <mergeCell ref="D62:G62"/>
    <mergeCell ref="I62:J62"/>
    <mergeCell ref="A63:C63"/>
    <mergeCell ref="D63:G63"/>
    <mergeCell ref="I63:J63"/>
    <mergeCell ref="D68:G68"/>
    <mergeCell ref="I68:J68"/>
    <mergeCell ref="A69:G69"/>
    <mergeCell ref="A71:C71"/>
    <mergeCell ref="D71:G71"/>
    <mergeCell ref="I71:J71"/>
    <mergeCell ref="A66:C66"/>
    <mergeCell ref="D66:G66"/>
    <mergeCell ref="I66:J66"/>
    <mergeCell ref="A67:C67"/>
    <mergeCell ref="D67:G67"/>
    <mergeCell ref="I67:J67"/>
    <mergeCell ref="A81:C81"/>
    <mergeCell ref="D81:G81"/>
    <mergeCell ref="I81:J81"/>
    <mergeCell ref="A76:C76"/>
    <mergeCell ref="D76:G76"/>
    <mergeCell ref="I76:J76"/>
    <mergeCell ref="A77:C77"/>
    <mergeCell ref="D77:G77"/>
    <mergeCell ref="I77:J77"/>
    <mergeCell ref="D89:G89"/>
    <mergeCell ref="I89:J89"/>
    <mergeCell ref="A84:C84"/>
    <mergeCell ref="D84:G84"/>
    <mergeCell ref="I84:J84"/>
    <mergeCell ref="A85:C85"/>
    <mergeCell ref="D85:G85"/>
    <mergeCell ref="I85:J85"/>
    <mergeCell ref="A82:C82"/>
    <mergeCell ref="D82:G82"/>
    <mergeCell ref="I82:J82"/>
    <mergeCell ref="A83:C83"/>
    <mergeCell ref="D83:G83"/>
    <mergeCell ref="I83:J83"/>
    <mergeCell ref="A88:C88"/>
    <mergeCell ref="D88:G88"/>
    <mergeCell ref="I88:J88"/>
    <mergeCell ref="M2:M3"/>
    <mergeCell ref="D99:G99"/>
    <mergeCell ref="A94:C94"/>
    <mergeCell ref="D94:G94"/>
    <mergeCell ref="I94:J94"/>
    <mergeCell ref="D95:G95"/>
    <mergeCell ref="I95:J95"/>
    <mergeCell ref="D97:G97"/>
    <mergeCell ref="A92:C92"/>
    <mergeCell ref="D92:G92"/>
    <mergeCell ref="I92:J92"/>
    <mergeCell ref="A93:C93"/>
    <mergeCell ref="D93:G93"/>
    <mergeCell ref="I93:J93"/>
    <mergeCell ref="A90:C90"/>
    <mergeCell ref="D90:G90"/>
    <mergeCell ref="I90:J90"/>
    <mergeCell ref="A91:C91"/>
    <mergeCell ref="D91:G91"/>
    <mergeCell ref="I91:J91"/>
    <mergeCell ref="D86:G86"/>
    <mergeCell ref="I86:J86"/>
    <mergeCell ref="A87:G87"/>
    <mergeCell ref="A89:C89"/>
    <mergeCell ref="A60:G60"/>
    <mergeCell ref="A40:G40"/>
    <mergeCell ref="A15:C15"/>
    <mergeCell ref="D15:G15"/>
    <mergeCell ref="I15:J15"/>
    <mergeCell ref="A24:C24"/>
    <mergeCell ref="D24:G24"/>
    <mergeCell ref="I24:J24"/>
    <mergeCell ref="A33:C33"/>
    <mergeCell ref="D33:G33"/>
    <mergeCell ref="I33:J33"/>
    <mergeCell ref="A41:C41"/>
    <mergeCell ref="D41:G41"/>
    <mergeCell ref="I41:J41"/>
    <mergeCell ref="A52:C52"/>
    <mergeCell ref="D52:G52"/>
    <mergeCell ref="I52:J52"/>
    <mergeCell ref="A58:C58"/>
    <mergeCell ref="D58:G58"/>
    <mergeCell ref="I58:J58"/>
    <mergeCell ref="D59:G59"/>
    <mergeCell ref="I59:J59"/>
    <mergeCell ref="A56:C56"/>
    <mergeCell ref="D56:G56"/>
    <mergeCell ref="A61:C61"/>
    <mergeCell ref="D61:G61"/>
    <mergeCell ref="I61:J61"/>
    <mergeCell ref="A70:C70"/>
    <mergeCell ref="D70:G70"/>
    <mergeCell ref="I70:J70"/>
    <mergeCell ref="A80:C80"/>
    <mergeCell ref="D80:G80"/>
    <mergeCell ref="I80:J80"/>
    <mergeCell ref="D78:G78"/>
    <mergeCell ref="I78:J78"/>
    <mergeCell ref="A79:G79"/>
    <mergeCell ref="A74:C74"/>
    <mergeCell ref="D74:G74"/>
    <mergeCell ref="I74:J74"/>
    <mergeCell ref="A75:C75"/>
    <mergeCell ref="D75:G75"/>
    <mergeCell ref="I75:J75"/>
    <mergeCell ref="A72:C72"/>
    <mergeCell ref="D72:G72"/>
    <mergeCell ref="I72:J72"/>
    <mergeCell ref="A73:C73"/>
    <mergeCell ref="D73:G73"/>
    <mergeCell ref="I73:J73"/>
  </mergeCells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</vt:lpstr>
      <vt:lpstr>обед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2024-02-27T07:02:57Z</cp:lastPrinted>
  <dcterms:created xsi:type="dcterms:W3CDTF">2022-11-15T06:22:35Z</dcterms:created>
  <dcterms:modified xsi:type="dcterms:W3CDTF">2024-04-04T05:51:33Z</dcterms:modified>
</cp:coreProperties>
</file>